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435" activeTab="2"/>
  </bookViews>
  <sheets>
    <sheet name="5-6" sheetId="1" r:id="rId1"/>
    <sheet name="7-8" sheetId="2" r:id="rId2"/>
    <sheet name="9-11" sheetId="3" r:id="rId3"/>
  </sheets>
  <definedNames>
    <definedName name="_xlnm._FilterDatabase" localSheetId="0" hidden="1">'5-6'!$A$5:$R$211</definedName>
    <definedName name="_xlnm._FilterDatabase" localSheetId="1" hidden="1">'7-8'!$A$5:$R$1003</definedName>
    <definedName name="_xlnm._FilterDatabase" localSheetId="2" hidden="1">'9-11'!$J$1:$J$1004</definedName>
  </definedNames>
  <calcPr calcId="152511"/>
</workbook>
</file>

<file path=xl/calcChain.xml><?xml version="1.0" encoding="utf-8"?>
<calcChain xmlns="http://schemas.openxmlformats.org/spreadsheetml/2006/main">
  <c r="P223" i="3" l="1"/>
  <c r="N223" i="3"/>
  <c r="N214" i="3"/>
  <c r="P214" i="3" s="1"/>
  <c r="P189" i="3"/>
  <c r="N189" i="3"/>
  <c r="N166" i="3"/>
  <c r="P166" i="3" s="1"/>
  <c r="O159" i="3"/>
  <c r="N159" i="3"/>
  <c r="P159" i="3" s="1"/>
  <c r="P115" i="3"/>
  <c r="N115" i="3"/>
  <c r="N106" i="3"/>
  <c r="P106" i="3" s="1"/>
  <c r="P228" i="2"/>
  <c r="P219" i="2"/>
  <c r="P96" i="2"/>
  <c r="P58" i="2"/>
  <c r="P53" i="2"/>
  <c r="P161" i="1"/>
  <c r="P127" i="1"/>
  <c r="P12" i="1"/>
  <c r="P22" i="3" l="1"/>
  <c r="P28" i="3"/>
  <c r="P30" i="3"/>
  <c r="P61" i="3"/>
  <c r="P67" i="3"/>
  <c r="P98" i="3"/>
  <c r="P120" i="3"/>
  <c r="P195" i="3"/>
  <c r="P230" i="3"/>
  <c r="P76" i="3"/>
  <c r="P108" i="3"/>
  <c r="P105" i="3"/>
  <c r="P116" i="3"/>
  <c r="P123" i="3"/>
  <c r="P135" i="3"/>
  <c r="P168" i="3"/>
  <c r="P175" i="3"/>
  <c r="P176" i="3"/>
  <c r="P181" i="3"/>
  <c r="P187" i="3"/>
  <c r="P233" i="3"/>
  <c r="P35" i="3"/>
  <c r="P54" i="3"/>
  <c r="P69" i="3"/>
  <c r="P72" i="3"/>
  <c r="P36" i="3"/>
  <c r="P141" i="3"/>
  <c r="P34" i="3"/>
  <c r="P149" i="3"/>
  <c r="P196" i="3"/>
  <c r="P199" i="3"/>
  <c r="P200" i="3"/>
  <c r="P25" i="3"/>
  <c r="P147" i="3"/>
  <c r="P20" i="3"/>
  <c r="P71" i="3"/>
  <c r="P29" i="3"/>
  <c r="P155" i="3"/>
  <c r="P192" i="3"/>
  <c r="P6" i="3"/>
  <c r="P188" i="3"/>
  <c r="P211" i="3"/>
  <c r="P21" i="3"/>
  <c r="P37" i="3"/>
  <c r="P145" i="3"/>
  <c r="P160" i="3"/>
  <c r="P210" i="3"/>
  <c r="P23" i="3"/>
  <c r="P16" i="3"/>
  <c r="P218" i="3"/>
  <c r="P232" i="3"/>
  <c r="P234" i="3"/>
  <c r="P236" i="3"/>
  <c r="P82" i="3"/>
  <c r="P143" i="3"/>
  <c r="P93" i="3"/>
  <c r="P204" i="3"/>
  <c r="P219" i="3"/>
  <c r="P227" i="3"/>
  <c r="P42" i="3"/>
  <c r="P132" i="3"/>
  <c r="P85" i="3"/>
  <c r="P226" i="3"/>
  <c r="P128" i="3"/>
  <c r="P150" i="3"/>
  <c r="P165" i="3"/>
  <c r="P77" i="3"/>
  <c r="P134" i="3"/>
  <c r="P148" i="3"/>
  <c r="P131" i="3"/>
  <c r="P157" i="3"/>
  <c r="P209" i="3"/>
  <c r="P112" i="3"/>
  <c r="P158" i="3"/>
  <c r="P84" i="3"/>
  <c r="P129" i="3"/>
  <c r="P153" i="3"/>
  <c r="P19" i="3"/>
  <c r="P62" i="3"/>
  <c r="P90" i="3"/>
  <c r="P169" i="3"/>
  <c r="P7" i="3"/>
  <c r="P197" i="3"/>
  <c r="P213" i="3"/>
  <c r="P177" i="3"/>
  <c r="P212" i="3"/>
  <c r="P216" i="3"/>
  <c r="P220" i="3"/>
  <c r="P225" i="3"/>
  <c r="P46" i="3"/>
  <c r="P56" i="3"/>
  <c r="P27" i="3"/>
  <c r="P53" i="3"/>
  <c r="P60" i="3"/>
  <c r="P13" i="3"/>
  <c r="P57" i="3"/>
  <c r="P133" i="3"/>
  <c r="P79" i="3"/>
  <c r="P110" i="3"/>
  <c r="P152" i="3"/>
  <c r="P75" i="3"/>
  <c r="P31" i="3"/>
  <c r="P52" i="3"/>
  <c r="P144" i="3"/>
  <c r="P183" i="3"/>
  <c r="P229" i="3"/>
  <c r="P221" i="3"/>
  <c r="P190" i="3"/>
  <c r="P178" i="3"/>
  <c r="P49" i="3"/>
  <c r="P70" i="3"/>
  <c r="P99" i="3"/>
  <c r="P103" i="3"/>
  <c r="P156" i="3"/>
  <c r="P66" i="3"/>
  <c r="P122" i="3"/>
  <c r="P146" i="3"/>
  <c r="P26" i="3"/>
  <c r="P130" i="3"/>
  <c r="P207" i="3"/>
  <c r="P201" i="3"/>
  <c r="P217" i="3"/>
  <c r="P208" i="3"/>
  <c r="P228" i="3"/>
  <c r="P186" i="3"/>
  <c r="P172" i="3"/>
  <c r="P184" i="3"/>
  <c r="P80" i="3"/>
  <c r="P102" i="3"/>
  <c r="P124" i="3"/>
  <c r="P162" i="3"/>
  <c r="P180" i="3"/>
  <c r="P74" i="3"/>
  <c r="P104" i="3"/>
  <c r="P151" i="3"/>
  <c r="P170" i="3"/>
  <c r="P173" i="3"/>
  <c r="P14" i="3"/>
  <c r="P39" i="3"/>
  <c r="P68" i="3"/>
  <c r="P78" i="3"/>
  <c r="P139" i="3"/>
  <c r="P174" i="3"/>
  <c r="P164" i="3"/>
  <c r="P194" i="3"/>
  <c r="P215" i="3"/>
  <c r="P182" i="3"/>
  <c r="P205" i="3"/>
  <c r="P17" i="3"/>
  <c r="P86" i="3"/>
  <c r="P114" i="3"/>
  <c r="P121" i="3"/>
  <c r="P125" i="3"/>
  <c r="P138" i="3"/>
  <c r="P140" i="3"/>
  <c r="P185" i="3"/>
  <c r="P203" i="3"/>
  <c r="P50" i="3"/>
  <c r="P111" i="3"/>
  <c r="P127" i="3"/>
  <c r="P95" i="3"/>
  <c r="P222" i="3"/>
  <c r="P237" i="3"/>
  <c r="P65" i="3"/>
  <c r="P87" i="3"/>
  <c r="P96" i="3"/>
  <c r="P100" i="3"/>
  <c r="P117" i="3"/>
  <c r="P97" i="3"/>
  <c r="P48" i="3"/>
  <c r="P12" i="3"/>
  <c r="P179" i="3"/>
  <c r="P113" i="3"/>
  <c r="P202" i="3"/>
  <c r="P119" i="3"/>
  <c r="P224" i="3"/>
  <c r="P191" i="3"/>
  <c r="P206" i="3"/>
  <c r="P8" i="3"/>
  <c r="P40" i="3"/>
  <c r="P142" i="3"/>
  <c r="P118" i="3"/>
  <c r="P59" i="3"/>
  <c r="P58" i="3"/>
  <c r="P161" i="3"/>
  <c r="P73" i="3"/>
  <c r="P107" i="3"/>
  <c r="P91" i="3"/>
  <c r="P163" i="3"/>
  <c r="P109" i="3"/>
  <c r="P137" i="3"/>
  <c r="P33" i="3"/>
  <c r="P171" i="3"/>
  <c r="P92" i="3"/>
  <c r="P51" i="3"/>
  <c r="P94" i="3"/>
  <c r="P9" i="3"/>
  <c r="P136" i="3"/>
  <c r="P154" i="3"/>
  <c r="P167" i="3"/>
  <c r="P47" i="3"/>
  <c r="P193" i="3"/>
  <c r="P231" i="3"/>
  <c r="P83" i="3"/>
  <c r="P81" i="3"/>
  <c r="P235" i="3"/>
  <c r="P32" i="3"/>
  <c r="P198" i="3"/>
  <c r="P238" i="3"/>
  <c r="P38" i="3"/>
  <c r="P63" i="3"/>
  <c r="P88" i="3"/>
  <c r="P89" i="3"/>
  <c r="P126" i="3"/>
  <c r="P55" i="3"/>
  <c r="P64" i="3"/>
  <c r="P101" i="3"/>
  <c r="P41" i="3"/>
  <c r="P24" i="3"/>
  <c r="P43" i="3"/>
  <c r="P45" i="3"/>
  <c r="P44" i="3"/>
  <c r="P10" i="3"/>
  <c r="P11" i="3"/>
  <c r="P18" i="3"/>
  <c r="P15" i="3"/>
  <c r="P21" i="2"/>
  <c r="P68" i="2"/>
  <c r="P176" i="2"/>
  <c r="P276" i="2"/>
  <c r="P60" i="2"/>
  <c r="P66" i="2"/>
  <c r="P85" i="2"/>
  <c r="P98" i="2"/>
  <c r="P150" i="2"/>
  <c r="P189" i="2"/>
  <c r="P205" i="2"/>
  <c r="P239" i="2"/>
  <c r="P8" i="2"/>
  <c r="P19" i="2"/>
  <c r="P40" i="2"/>
  <c r="P101" i="2"/>
  <c r="P209" i="2"/>
  <c r="P235" i="2"/>
  <c r="P148" i="2"/>
  <c r="P174" i="2"/>
  <c r="P196" i="2"/>
  <c r="P203" i="2"/>
  <c r="P234" i="2"/>
  <c r="P269" i="2"/>
  <c r="P33" i="2"/>
  <c r="P99" i="2"/>
  <c r="P142" i="2"/>
  <c r="P182" i="2"/>
  <c r="P184" i="2"/>
  <c r="P220" i="2"/>
  <c r="P240" i="2"/>
  <c r="P57" i="2"/>
  <c r="P76" i="2"/>
  <c r="P116" i="2"/>
  <c r="P16" i="2"/>
  <c r="P110" i="2"/>
  <c r="P121" i="2"/>
  <c r="P13" i="2"/>
  <c r="P146" i="2"/>
  <c r="P230" i="2"/>
  <c r="P42" i="2"/>
  <c r="P103" i="2"/>
  <c r="P194" i="2"/>
  <c r="P206" i="2"/>
  <c r="P22" i="2"/>
  <c r="P233" i="2"/>
  <c r="P213" i="2"/>
  <c r="P26" i="2"/>
  <c r="P44" i="2"/>
  <c r="P263" i="2"/>
  <c r="P256" i="2"/>
  <c r="P261" i="2"/>
  <c r="P54" i="2"/>
  <c r="P248" i="2"/>
  <c r="P159" i="2"/>
  <c r="P173" i="2"/>
  <c r="P231" i="2"/>
  <c r="P277" i="2"/>
  <c r="P20" i="2"/>
  <c r="P35" i="2"/>
  <c r="P141" i="2"/>
  <c r="P284" i="2"/>
  <c r="P11" i="2"/>
  <c r="P144" i="2"/>
  <c r="P208" i="2"/>
  <c r="P210" i="2"/>
  <c r="P12" i="2"/>
  <c r="P89" i="2"/>
  <c r="P69" i="2"/>
  <c r="P104" i="2"/>
  <c r="P178" i="2"/>
  <c r="P207" i="2"/>
  <c r="P226" i="2"/>
  <c r="P115" i="2"/>
  <c r="P274" i="2"/>
  <c r="P273" i="2"/>
  <c r="P278" i="2"/>
  <c r="P283" i="2"/>
  <c r="P119" i="2"/>
  <c r="P126" i="2"/>
  <c r="P164" i="2"/>
  <c r="P162" i="2"/>
  <c r="P183" i="2"/>
  <c r="P120" i="2"/>
  <c r="P135" i="2"/>
  <c r="P34" i="2"/>
  <c r="P180" i="2"/>
  <c r="P198" i="2"/>
  <c r="P251" i="2"/>
  <c r="P7" i="2"/>
  <c r="P281" i="2"/>
  <c r="P246" i="2"/>
  <c r="P258" i="2"/>
  <c r="P262" i="2"/>
  <c r="P280" i="2"/>
  <c r="P279" i="2"/>
  <c r="P282" i="2"/>
  <c r="P39" i="2"/>
  <c r="P62" i="2"/>
  <c r="P136" i="2"/>
  <c r="P10" i="2"/>
  <c r="P38" i="2"/>
  <c r="P83" i="2"/>
  <c r="P23" i="2"/>
  <c r="P74" i="2"/>
  <c r="P94" i="2"/>
  <c r="P100" i="2"/>
  <c r="P111" i="2"/>
  <c r="P139" i="2"/>
  <c r="P28" i="2"/>
  <c r="P225" i="2"/>
  <c r="P188" i="2"/>
  <c r="P30" i="2"/>
  <c r="P166" i="2"/>
  <c r="P47" i="2"/>
  <c r="P130" i="2"/>
  <c r="P149" i="2"/>
  <c r="P179" i="2"/>
  <c r="P72" i="2"/>
  <c r="P63" i="2"/>
  <c r="P107" i="2"/>
  <c r="P215" i="2"/>
  <c r="P6" i="2"/>
  <c r="P82" i="2"/>
  <c r="P114" i="2"/>
  <c r="P165" i="2"/>
  <c r="P237" i="2"/>
  <c r="P244" i="2"/>
  <c r="P253" i="2"/>
  <c r="P224" i="2"/>
  <c r="P218" i="2"/>
  <c r="P147" i="2"/>
  <c r="P195" i="2"/>
  <c r="P255" i="2"/>
  <c r="P221" i="2"/>
  <c r="P238" i="2"/>
  <c r="P185" i="2"/>
  <c r="P245" i="2"/>
  <c r="P252" i="2"/>
  <c r="P241" i="2"/>
  <c r="P204" i="2"/>
  <c r="P212" i="2"/>
  <c r="P260" i="2"/>
  <c r="P80" i="2"/>
  <c r="P154" i="2"/>
  <c r="P86" i="2"/>
  <c r="P92" i="2"/>
  <c r="P105" i="2"/>
  <c r="P132" i="2"/>
  <c r="P211" i="2"/>
  <c r="P48" i="2"/>
  <c r="P78" i="2"/>
  <c r="P79" i="2"/>
  <c r="P81" i="2"/>
  <c r="P87" i="2"/>
  <c r="P117" i="2"/>
  <c r="P128" i="2"/>
  <c r="P143" i="2"/>
  <c r="P160" i="2"/>
  <c r="P67" i="2"/>
  <c r="P153" i="2"/>
  <c r="P158" i="2"/>
  <c r="P167" i="2"/>
  <c r="P168" i="2"/>
  <c r="P170" i="2"/>
  <c r="P191" i="2"/>
  <c r="P236" i="2"/>
  <c r="P138" i="2"/>
  <c r="P201" i="2"/>
  <c r="P186" i="2"/>
  <c r="P124" i="2"/>
  <c r="P91" i="2"/>
  <c r="P77" i="2"/>
  <c r="P46" i="2"/>
  <c r="P65" i="2"/>
  <c r="P106" i="2"/>
  <c r="P112" i="2"/>
  <c r="P129" i="2"/>
  <c r="P157" i="2"/>
  <c r="P161" i="2"/>
  <c r="P181" i="2"/>
  <c r="P64" i="2"/>
  <c r="P73" i="2"/>
  <c r="P75" i="2"/>
  <c r="P155" i="2"/>
  <c r="P242" i="2"/>
  <c r="P247" i="2"/>
  <c r="P264" i="2"/>
  <c r="P268" i="2"/>
  <c r="P275" i="2"/>
  <c r="P61" i="2"/>
  <c r="P131" i="2"/>
  <c r="P156" i="2"/>
  <c r="P217" i="2"/>
  <c r="P254" i="2"/>
  <c r="P49" i="2"/>
  <c r="P140" i="2"/>
  <c r="P151" i="2"/>
  <c r="P102" i="2"/>
  <c r="P32" i="2"/>
  <c r="P9" i="2"/>
  <c r="P265" i="2"/>
  <c r="P15" i="2"/>
  <c r="P175" i="2"/>
  <c r="P259" i="2"/>
  <c r="P272" i="2"/>
  <c r="P267" i="2"/>
  <c r="P50" i="2"/>
  <c r="P56" i="2"/>
  <c r="P52" i="2"/>
  <c r="P122" i="2"/>
  <c r="P169" i="2"/>
  <c r="P84" i="2"/>
  <c r="P93" i="2"/>
  <c r="P55" i="2"/>
  <c r="P108" i="2"/>
  <c r="P137" i="2"/>
  <c r="P127" i="2"/>
  <c r="P163" i="2"/>
  <c r="P171" i="2"/>
  <c r="P172" i="2"/>
  <c r="P187" i="2"/>
  <c r="P192" i="2"/>
  <c r="P214" i="2"/>
  <c r="P222" i="2"/>
  <c r="P270" i="2"/>
  <c r="P145" i="2"/>
  <c r="P59" i="2"/>
  <c r="P97" i="2"/>
  <c r="P51" i="2"/>
  <c r="P95" i="2"/>
  <c r="P109" i="2"/>
  <c r="P17" i="2"/>
  <c r="P88" i="2"/>
  <c r="P125" i="2"/>
  <c r="P134" i="2"/>
  <c r="P232" i="2"/>
  <c r="P266" i="2"/>
  <c r="P271" i="2"/>
  <c r="P70" i="2"/>
  <c r="P90" i="2"/>
  <c r="P71" i="2"/>
  <c r="P227" i="2"/>
  <c r="P229" i="2"/>
  <c r="P250" i="2"/>
  <c r="P199" i="2"/>
  <c r="P249" i="2"/>
  <c r="P193" i="2"/>
  <c r="P29" i="2"/>
  <c r="P190" i="2"/>
  <c r="P113" i="2"/>
  <c r="P202" i="2"/>
  <c r="P197" i="2"/>
  <c r="P243" i="2"/>
  <c r="P24" i="2"/>
  <c r="P216" i="2"/>
  <c r="P14" i="2"/>
  <c r="P43" i="2"/>
  <c r="P45" i="2"/>
  <c r="P25" i="2"/>
  <c r="P36" i="2"/>
  <c r="P37" i="2"/>
  <c r="P27" i="2"/>
  <c r="P31" i="2"/>
  <c r="P118" i="2"/>
  <c r="P152" i="2"/>
  <c r="P133" i="2"/>
  <c r="P200" i="2"/>
  <c r="P41" i="2"/>
  <c r="P123" i="2"/>
  <c r="P177" i="2"/>
  <c r="P223" i="2"/>
  <c r="P257" i="2"/>
  <c r="P18" i="2"/>
  <c r="P31" i="1"/>
  <c r="P38" i="1"/>
  <c r="P108" i="1"/>
  <c r="P124" i="1"/>
  <c r="P166" i="1"/>
  <c r="P168" i="1"/>
  <c r="P44" i="1"/>
  <c r="P65" i="1"/>
  <c r="P67" i="1"/>
  <c r="P68" i="1"/>
  <c r="P104" i="1"/>
  <c r="P146" i="1"/>
  <c r="P154" i="1"/>
  <c r="P159" i="1"/>
  <c r="P162" i="1"/>
  <c r="P206" i="1"/>
  <c r="P211" i="1"/>
  <c r="P94" i="1"/>
  <c r="P118" i="1"/>
  <c r="P53" i="1"/>
  <c r="P84" i="1"/>
  <c r="P106" i="1"/>
  <c r="P117" i="1"/>
  <c r="P6" i="1"/>
  <c r="P114" i="1"/>
  <c r="P136" i="1"/>
  <c r="P145" i="1"/>
  <c r="P156" i="1"/>
  <c r="P178" i="1"/>
  <c r="P147" i="1"/>
  <c r="P25" i="1"/>
  <c r="P95" i="1"/>
  <c r="P86" i="1"/>
  <c r="P99" i="1"/>
  <c r="P150" i="1"/>
  <c r="P18" i="1"/>
  <c r="P22" i="1"/>
  <c r="P28" i="1"/>
  <c r="P20" i="1"/>
  <c r="P33" i="1"/>
  <c r="P128" i="1"/>
  <c r="P63" i="1"/>
  <c r="P58" i="1"/>
  <c r="P120" i="1"/>
  <c r="P148" i="1"/>
  <c r="P153" i="1"/>
  <c r="P152" i="1"/>
  <c r="P167" i="1"/>
  <c r="P187" i="1"/>
  <c r="P191" i="1"/>
  <c r="P196" i="1"/>
  <c r="P121" i="1"/>
  <c r="P204" i="1"/>
  <c r="P200" i="1"/>
  <c r="P79" i="1"/>
  <c r="P103" i="1"/>
  <c r="P129" i="1"/>
  <c r="P141" i="1"/>
  <c r="P19" i="1"/>
  <c r="P60" i="1"/>
  <c r="P64" i="1"/>
  <c r="P96" i="1"/>
  <c r="P61" i="1"/>
  <c r="P134" i="1"/>
  <c r="P140" i="1"/>
  <c r="P82" i="1"/>
  <c r="P163" i="1"/>
  <c r="P183" i="1"/>
  <c r="P15" i="1"/>
  <c r="P70" i="1"/>
  <c r="P69" i="1"/>
  <c r="P74" i="1"/>
  <c r="P77" i="1"/>
  <c r="P98" i="1"/>
  <c r="P101" i="1"/>
  <c r="P132" i="1"/>
  <c r="P151" i="1"/>
  <c r="P30" i="1"/>
  <c r="P55" i="1"/>
  <c r="P57" i="1"/>
  <c r="P73" i="1"/>
  <c r="P90" i="1"/>
  <c r="P179" i="1"/>
  <c r="P185" i="1"/>
  <c r="P205" i="1"/>
  <c r="P26" i="1"/>
  <c r="P34" i="1"/>
  <c r="P35" i="1"/>
  <c r="P11" i="1"/>
  <c r="P23" i="1"/>
  <c r="P24" i="1"/>
  <c r="P27" i="1"/>
  <c r="P36" i="1"/>
  <c r="P89" i="1"/>
  <c r="P88" i="1"/>
  <c r="P8" i="1"/>
  <c r="P164" i="1"/>
  <c r="P105" i="1"/>
  <c r="P17" i="1"/>
  <c r="P29" i="1"/>
  <c r="P81" i="1"/>
  <c r="P158" i="1"/>
  <c r="P175" i="1"/>
  <c r="P184" i="1"/>
  <c r="P192" i="1"/>
  <c r="P193" i="1"/>
  <c r="P181" i="1"/>
  <c r="P71" i="1"/>
  <c r="P45" i="1"/>
  <c r="P111" i="1"/>
  <c r="P180" i="1"/>
  <c r="P52" i="1"/>
  <c r="P109" i="1"/>
  <c r="P113" i="1"/>
  <c r="P47" i="1"/>
  <c r="P137" i="1"/>
  <c r="P202" i="1"/>
  <c r="P210" i="1"/>
  <c r="P97" i="1"/>
  <c r="P174" i="1"/>
  <c r="P186" i="1"/>
  <c r="P176" i="1"/>
  <c r="P149" i="1"/>
  <c r="P170" i="1"/>
  <c r="P119" i="1"/>
  <c r="P46" i="1"/>
  <c r="P54" i="1"/>
  <c r="P100" i="1"/>
  <c r="P160" i="1"/>
  <c r="P177" i="1"/>
  <c r="P21" i="1"/>
  <c r="P80" i="1"/>
  <c r="P133" i="1"/>
  <c r="P190" i="1"/>
  <c r="P39" i="1"/>
  <c r="P49" i="1"/>
  <c r="P43" i="1"/>
  <c r="P76" i="1"/>
  <c r="P107" i="1"/>
  <c r="P116" i="1"/>
  <c r="P165" i="1"/>
  <c r="P203" i="1"/>
  <c r="P131" i="1"/>
  <c r="P195" i="1"/>
  <c r="P194" i="1"/>
  <c r="P198" i="1"/>
  <c r="P66" i="1"/>
  <c r="P91" i="1"/>
  <c r="P123" i="1"/>
  <c r="P37" i="1"/>
  <c r="P144" i="1"/>
  <c r="P171" i="1"/>
  <c r="P173" i="1"/>
  <c r="P189" i="1"/>
  <c r="P209" i="1"/>
  <c r="P213" i="1"/>
  <c r="P214" i="1"/>
  <c r="P10" i="1"/>
  <c r="P7" i="1"/>
  <c r="P197" i="1"/>
  <c r="P201" i="1"/>
  <c r="P40" i="1"/>
  <c r="P72" i="1"/>
  <c r="P78" i="1"/>
  <c r="P14" i="1"/>
  <c r="P87" i="1"/>
  <c r="P143" i="1"/>
  <c r="P42" i="1"/>
  <c r="P62" i="1"/>
  <c r="P59" i="1"/>
  <c r="P75" i="1"/>
  <c r="P83" i="1"/>
  <c r="P85" i="1"/>
  <c r="P142" i="1"/>
  <c r="P92" i="1"/>
  <c r="P102" i="1"/>
  <c r="P110" i="1"/>
  <c r="P112" i="1"/>
  <c r="P122" i="1"/>
  <c r="P126" i="1"/>
  <c r="P172" i="1"/>
  <c r="P182" i="1"/>
  <c r="P188" i="1"/>
  <c r="P199" i="1"/>
  <c r="P169" i="1"/>
  <c r="P48" i="1"/>
  <c r="P157" i="1"/>
  <c r="P32" i="1"/>
  <c r="P212" i="1"/>
  <c r="P115" i="1"/>
  <c r="P125" i="1"/>
  <c r="P130" i="1"/>
  <c r="P138" i="1"/>
  <c r="P139" i="1"/>
  <c r="P155" i="1"/>
  <c r="P207" i="1"/>
  <c r="P208" i="1"/>
  <c r="P13" i="1"/>
  <c r="P50" i="1"/>
  <c r="P135" i="1"/>
  <c r="P16" i="1"/>
  <c r="P93" i="1"/>
  <c r="P51" i="1"/>
  <c r="P56" i="1"/>
  <c r="P9" i="1"/>
  <c r="P41" i="1"/>
</calcChain>
</file>

<file path=xl/sharedStrings.xml><?xml version="1.0" encoding="utf-8"?>
<sst xmlns="http://schemas.openxmlformats.org/spreadsheetml/2006/main" count="8064" uniqueCount="1153">
  <si>
    <t>№ п/п</t>
  </si>
  <si>
    <t>Округ</t>
  </si>
  <si>
    <t>Предметная область</t>
  </si>
  <si>
    <t>Класс</t>
  </si>
  <si>
    <t>Ф.И.О. участника</t>
  </si>
  <si>
    <t>Образовательное организация
(полностью по уставу)</t>
  </si>
  <si>
    <t>Дата рождения учащегося</t>
  </si>
  <si>
    <t>Согласие на обработку персональных данных учащегося</t>
  </si>
  <si>
    <t>Ознакомление с положением о проведении ВсОШ</t>
  </si>
  <si>
    <t>Ф.И.О. преподавателя</t>
  </si>
  <si>
    <t>Место работы, должность преподавателя</t>
  </si>
  <si>
    <t>Согласие на обработку персональных данных преподавателя</t>
  </si>
  <si>
    <t>теория</t>
  </si>
  <si>
    <t>гимнастика</t>
  </si>
  <si>
    <t>бег</t>
  </si>
  <si>
    <t>Итоговая 
сумма баллов</t>
  </si>
  <si>
    <t>Тип диплома (победитель, призёр)</t>
  </si>
  <si>
    <t>Район</t>
  </si>
  <si>
    <t>Самара</t>
  </si>
  <si>
    <t>физическая культура</t>
  </si>
  <si>
    <t>Лаврентьев Всеволод Станиславович</t>
  </si>
  <si>
    <t>муниципальное бюджетное общеобразовательное учреждение средняя общеобразовательная школа № 129 городского округа Самара</t>
  </si>
  <si>
    <t>имеется</t>
  </si>
  <si>
    <t>ознакомлен</t>
  </si>
  <si>
    <t>Федотов Дмитрий Сергеевич</t>
  </si>
  <si>
    <t>муниципальное бюджетное общеобразовательное учреждение средняя общеобразовательная школа № 129 городского округа Самара, учитель</t>
  </si>
  <si>
    <t>победитель</t>
  </si>
  <si>
    <t>Куйбышевский</t>
  </si>
  <si>
    <t>Лукашкин Николай Александрович</t>
  </si>
  <si>
    <t>муниципальное бюджетное общеобразовательное учреждение "Школа № 52 имени Ф.Ф. Селина" городского округа Самара</t>
  </si>
  <si>
    <t>Бородина Елена Алексеевна</t>
  </si>
  <si>
    <t>муниципальное бюджетное общеобразовательное учреждение "Школа № 52 имени Ф.Ф. Селина" городского округа Самара, учитель</t>
  </si>
  <si>
    <t>Физическая культура</t>
  </si>
  <si>
    <t>Вельдяксов Иван Александрович</t>
  </si>
  <si>
    <t>муниципальное бюджетное общеобразовательное учреждение средняя общеобразовательная школа № 57 городского округа Самара</t>
  </si>
  <si>
    <t>Шафигуллин Фарит Мидхатович</t>
  </si>
  <si>
    <t>муниципальное бюджетное общеобразовательное учреждение средняя общеобразовательная школа № 57 городского округа Самара, учитель</t>
  </si>
  <si>
    <t>Саинов Эльдар Канбарович</t>
  </si>
  <si>
    <t>муниципальное бюджетное общеобразовательное учереждение "Школа № 23" городского округа Самара</t>
  </si>
  <si>
    <t>Конухин Андрей Геннадьевич</t>
  </si>
  <si>
    <t>муниципальное бюджетное общеобразовательное учереждение "Школа № 23" городского округа Самара, учитель</t>
  </si>
  <si>
    <t>Тимофеев Илья Владиславович</t>
  </si>
  <si>
    <t>муниципальное бюджетное общеобразовательное учреждение средняя общеобразовательная школа № 105 городского округа Самара</t>
  </si>
  <si>
    <t>Чигаркова Мария Олеговна</t>
  </si>
  <si>
    <t>муниципальное бюджетное общеобразовательное учреждение средняя общеобразовательная школа № 105 городского округа Самара, учитель</t>
  </si>
  <si>
    <t>Цыганов Максим Александрович</t>
  </si>
  <si>
    <t>призёр</t>
  </si>
  <si>
    <t>Лазунин Александр Александрович</t>
  </si>
  <si>
    <t>Даровских Дмитрий Анатольевич</t>
  </si>
  <si>
    <t>Борисов Александр Александрович</t>
  </si>
  <si>
    <t>Нестеров Иван Ильич</t>
  </si>
  <si>
    <t>Зохрабов Шахноваз Кахриманович</t>
  </si>
  <si>
    <t>Лягошин Илья Владиславович</t>
  </si>
  <si>
    <t>Гагарин Дмитрий Александрович</t>
  </si>
  <si>
    <t>Матвеев ДмитрийИгоревич</t>
  </si>
  <si>
    <t>Британ Артем Андреевич</t>
  </si>
  <si>
    <t>муниципальное бюджетное общеобразовательное учреждение "Школа №34 с углубленным изучением отдельных предметов имени Е. А. Зубчанинова" городского округа Самара</t>
  </si>
  <si>
    <t>Самохвалов Алексей Сергеевич, Райко Надежда Кашиповна</t>
  </si>
  <si>
    <t>муниципальное бюджетное общеобразовательное учреждение " Школа №34 с углубленным изучением отдельных предметов имени Е. А. Зубчанинова" городского округа Самара, учитель</t>
  </si>
  <si>
    <t>Кировский</t>
  </si>
  <si>
    <t>Лазарев Фёдор Михайлович</t>
  </si>
  <si>
    <t>Самохвалов Алексей Сергеевич,Бурганов Назим Кязимович</t>
  </si>
  <si>
    <t>Макаров Сергей Михайлович</t>
  </si>
  <si>
    <t>Бурганов Назим Кязимович</t>
  </si>
  <si>
    <t>Сангинов Умарджан Фурхатович</t>
  </si>
  <si>
    <t>Самохвалов Алексей Сергеевич</t>
  </si>
  <si>
    <t>Бердников Алексей Алексеевич</t>
  </si>
  <si>
    <t>Сорокин Матвей Васильевич</t>
  </si>
  <si>
    <t>Аскеров Гусейн Эльчин оглы</t>
  </si>
  <si>
    <t>муниципальное бюджетное общеобразовательное учреждение «Школа №79» городского округа Самара</t>
  </si>
  <si>
    <t>Карпова Ольга Михайловна</t>
  </si>
  <si>
    <t>муниципальное бюджетное общеобразовательное учреждение «Школа №79» городского округа Самара, учитель</t>
  </si>
  <si>
    <t>Константинов Кирилл Андреевич</t>
  </si>
  <si>
    <t>Кутлубаева Фтруза Мирзаева</t>
  </si>
  <si>
    <t>Храмов Павел Андреевич</t>
  </si>
  <si>
    <t>Попов Иван Алексеевич</t>
  </si>
  <si>
    <t>Некрасов Степан Алексеевич</t>
  </si>
  <si>
    <t>Фильков Виктор Владимирович</t>
  </si>
  <si>
    <t>Улитин Иван Александрович</t>
  </si>
  <si>
    <t>муниципальное бюджетное общеобразовательное учреждение "Лицей авиционного профиля № 135" городского округа Самара</t>
  </si>
  <si>
    <t>Бакланов Николай Иванович</t>
  </si>
  <si>
    <t>муниципальное бюджетное общеобразовательное учреждение "Лицей авиционного профиля № 135" городского округа Самара, учитель</t>
  </si>
  <si>
    <t>Родионов Алексей Петрович</t>
  </si>
  <si>
    <t>муниципальное бюджетное общеобразовательное учреждение "Школа № 147 имени П.М. Еськова" городского округа Самара</t>
  </si>
  <si>
    <t>Качалова Галина Юрьевна</t>
  </si>
  <si>
    <t>муниципальное бюджетное общеобразовательное учреждение "Школа № 147 имени П.М. Еськова" городского округа Самара, учитель</t>
  </si>
  <si>
    <t>Васильев Дементий Игоревич</t>
  </si>
  <si>
    <t>Сачков Илья Владимирович</t>
  </si>
  <si>
    <t>Худайбердиев Илхомжон Икрамжанович</t>
  </si>
  <si>
    <t>Евсеев Василий Павлович</t>
  </si>
  <si>
    <t>Беляков Руслан Сергеевич</t>
  </si>
  <si>
    <t>муниципальное бюджетное общеобразовательное учреждение " Школа № 74 " городского округа Самара</t>
  </si>
  <si>
    <t>Сайтиева Марина Владимировна</t>
  </si>
  <si>
    <t>Пицин Владислав Евгеньевич</t>
  </si>
  <si>
    <t>муниципальное бюджетное общеобразовательное учреждение " Школа № 74 " городского округа Самара, учитель</t>
  </si>
  <si>
    <t>Коткин Илья Евгеньевич</t>
  </si>
  <si>
    <t>муниципальное бюджетное общеобразовательное учреждение средняя общеобразовательная "Школа № 55" городского округа Самара</t>
  </si>
  <si>
    <t>Андреев Дмитрий Сергеевич</t>
  </si>
  <si>
    <t>Трутнева Нина Николаевна</t>
  </si>
  <si>
    <t>муниципальное бюджетное общеобразовательное учреждение средняя общеобразовательная "Школа № 55" городского округа Самара, учитель</t>
  </si>
  <si>
    <t>Мельников Владислав Александрович</t>
  </si>
  <si>
    <t>Головачёва Ирина Фёдоровна</t>
  </si>
  <si>
    <t>Низовцев Михаил Вадимович</t>
  </si>
  <si>
    <t>Никонов Александр Евгеньевич</t>
  </si>
  <si>
    <t>Чванов Алексей Андреевич</t>
  </si>
  <si>
    <t>муниципальное бюджетное общеобразовательное учреждение "Школа №162 имени Ю.А.Гагарина" городского округа Самара</t>
  </si>
  <si>
    <t>Аббасов Марахим Шахин оглы</t>
  </si>
  <si>
    <t>Придиус Тамара Михайловна</t>
  </si>
  <si>
    <t>муниципальное бюджетное общеобразовательное учреждение "Школа №162 имени Ю.А.Гагарина" городского округа Самара, учитель</t>
  </si>
  <si>
    <t>Вытев Дмитрий Александрович</t>
  </si>
  <si>
    <t>муниципальное бюджетное общеобразовательное учреждение "Школа №96 имени Павла Петровича Мочалова" городского округа Самара</t>
  </si>
  <si>
    <t>Власов Никита Владимирович</t>
  </si>
  <si>
    <t>Кузяеева Рузия Рустямовна</t>
  </si>
  <si>
    <t>муниципальное бюджетное общеобразовательное учреждение "Школа №96 имени Павла Петровича Мочалова" городского округа Самара, учитель</t>
  </si>
  <si>
    <t>Просин Даниил Денисович</t>
  </si>
  <si>
    <t>Беркутов Даниила Дмитриевич</t>
  </si>
  <si>
    <t>Керимов Асхаб Ризванович</t>
  </si>
  <si>
    <t>Казачков Александр Виктороч</t>
  </si>
  <si>
    <t>муниципальное бюджетное общеобразовательное учреждение "Школа №73" городского округа Самара</t>
  </si>
  <si>
    <t>муниципальное бюджетное общеобразовательное учреждение "Школа №145 с углублённым изучением отдельных предметов" городского округа Самара</t>
  </si>
  <si>
    <t>Трошенков Евгений Андреевич</t>
  </si>
  <si>
    <t>муниципальное бюджетное общеобразовательное учреждение "Школа №73" городского округа Самара, учитель</t>
  </si>
  <si>
    <t>Садовская Алла Дмитриевна</t>
  </si>
  <si>
    <t>муниципальное бюджетное общеобразовательное учреждение "Школа №145 с углублённым изучением отдельных предметов" городского округа Самара, учитель</t>
  </si>
  <si>
    <t>Шлетгауэр Дмитрий Евгеньевич</t>
  </si>
  <si>
    <t>Щербинин Дмитрий Николаевич</t>
  </si>
  <si>
    <t>Щербинина Светлана Викторовна</t>
  </si>
  <si>
    <t>Мартынов Трофим Дмитриевич</t>
  </si>
  <si>
    <t>муниципальное бюджетное общеобразовательное учреждение «Школа № 51» городского округа Самара</t>
  </si>
  <si>
    <t>Щербинин Семен Николаевич</t>
  </si>
  <si>
    <t>Саидов Бахтовар Бахтиёрович</t>
  </si>
  <si>
    <t>Гумеров Данила Русланович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</si>
  <si>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</si>
  <si>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Казаков Алексей Александрович, Ефимова Людмила Андреевна</t>
  </si>
  <si>
    <t>Морозова Светлана Борисовна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</si>
  <si>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Самара, учитель</t>
  </si>
  <si>
    <t>Жуйков Сергей Серафимович</t>
  </si>
  <si>
    <t>Лепёшкин Владимир Сергеевич</t>
  </si>
  <si>
    <t>муниципальное бюджетное общеобразовательное учреждение «Школа № 51» городского округа Самара, учитель</t>
  </si>
  <si>
    <t>Копкин Вадим Вадимович</t>
  </si>
  <si>
    <t>Золотухин Константин Викторович</t>
  </si>
  <si>
    <t>Шулепов Александр Владимирович</t>
  </si>
  <si>
    <t>Чирагкова Мария Олеговна</t>
  </si>
  <si>
    <t>Кирпичёв Кирилл Алексеевич</t>
  </si>
  <si>
    <t>Овсепян Микаел Артакович</t>
  </si>
  <si>
    <t>Вязков Александр Александрович</t>
  </si>
  <si>
    <t>муниципальное бюджетное общеобразовательное учреждение "Школа № 150 имени Героя Советского Союза В.И. Чудайкина" городского округа Самара</t>
  </si>
  <si>
    <t>Уланова Галина Владимировна</t>
  </si>
  <si>
    <t>муниципальное бюджетное общеобразовательное учреждение "Школа № 150 имени Героя Советского Союза В.И. Чудайкина" городского округа Самара, учитель</t>
  </si>
  <si>
    <t>Шафигулин Николай Ринадович</t>
  </si>
  <si>
    <t>Кузнецов Андрей Константинович</t>
  </si>
  <si>
    <t>Мумджян Роберт Хачикович</t>
  </si>
  <si>
    <t>Терешин Степан Михайлович</t>
  </si>
  <si>
    <t>Паршин Иван Сергеевич</t>
  </si>
  <si>
    <t>Приходченко Валерий Дмитриевич</t>
  </si>
  <si>
    <t>Емельянов Степан Андреевич</t>
  </si>
  <si>
    <t>Джалилов Жавохир Исраилович</t>
  </si>
  <si>
    <t>Галимов Марат Радикович</t>
  </si>
  <si>
    <t>Митрофанов Александр Дмитриевич</t>
  </si>
  <si>
    <t>Исаев Даниил Владимирович</t>
  </si>
  <si>
    <t>Мухортов Максим Александрович</t>
  </si>
  <si>
    <t>Мамадов Руслан Рамильевич</t>
  </si>
  <si>
    <t>муниципальное бюджетное общеобразовательное учреждение "Школа № 86" городского округа Самара</t>
  </si>
  <si>
    <t>Щукина Наталия Авенировна</t>
  </si>
  <si>
    <t>Малайкин Илья Олегович</t>
  </si>
  <si>
    <t>муниципальное бюджетное общеобразовательное учреждение "Школа № 86" городского округа Самара, учитель</t>
  </si>
  <si>
    <t>Сведущев Алексей Сергеевич</t>
  </si>
  <si>
    <t>Вяльшин Александр Александрович</t>
  </si>
  <si>
    <t>муниципальное бюджетное общеобразовательное учреждение "Школа № 168 имени героя Советского Союза Е.А. Никонова " городского округа Самара</t>
  </si>
  <si>
    <t>Баннова Галина Викторовна</t>
  </si>
  <si>
    <t>муниципальное бюджетное общеобразовательное учреждение "Школа № 168 имени героя Советского Союза Е.А. Никонова " городского округа Самара, учитель</t>
  </si>
  <si>
    <t>Гримяко Александр Андреевич</t>
  </si>
  <si>
    <t>Кладов Кирилл Алекксандрович</t>
  </si>
  <si>
    <t>Гаврилов Кирилл Андреевич</t>
  </si>
  <si>
    <t>муниципальное бюджетное общеобразовательное учреждение «Школа № 50 с углубленным изучением отдельных предметов» городского округа Самара</t>
  </si>
  <si>
    <t>Гроссман Игорь Давыдович</t>
  </si>
  <si>
    <t>муниципальное бюджетное общеобразовательное учреждение «Школа № 50 с углубленным изучением отдельных предметов» городского округа Самара, учитель</t>
  </si>
  <si>
    <t>Кулиев Насир Алекберович</t>
  </si>
  <si>
    <t>Саутиев Мурад Муссаевич</t>
  </si>
  <si>
    <t>Платонов Иван Евгеневич</t>
  </si>
  <si>
    <t>муниципальное бюджетное общеобразовательное учреждение "Школа № 72" городского округа Самара</t>
  </si>
  <si>
    <t>Назаров Иван Петрович</t>
  </si>
  <si>
    <t>муниципальное бюджетное общеобразовательное учреждение "Школа № 72" городского округа Самара, учитель</t>
  </si>
  <si>
    <t>Культюгин Дмитрий Денисович</t>
  </si>
  <si>
    <t>Дегтярев Матвей Валерьевич</t>
  </si>
  <si>
    <t>Кольцов Сергей Александрович</t>
  </si>
  <si>
    <t>Аюкаев Тамерлан Русланович</t>
  </si>
  <si>
    <t>Муфтяхетдинов Виктор Алексеевич</t>
  </si>
  <si>
    <t>Пиковец Илья Витальевич</t>
  </si>
  <si>
    <t>Зимимчев Егор Анатольевич</t>
  </si>
  <si>
    <t>муниципальное бюджетное общеобразовательное учреждение "Школа № 32 с углубленным изучением отдельных предметов" городского округа Самара</t>
  </si>
  <si>
    <t>Николаев Анатолий Русланович</t>
  </si>
  <si>
    <t>Салюков Тимур Маратович</t>
  </si>
  <si>
    <t>Малолетнев Антон Евгеньевич</t>
  </si>
  <si>
    <t>муниципальное бюджетное общеобразовательное учреждение "Школа № 32 с углубленным изучением отдельных предметов" городского округа Самара, учитель</t>
  </si>
  <si>
    <t>Иванов Андрей Дмитриевич</t>
  </si>
  <si>
    <t>Панов Глеб Григорьевич</t>
  </si>
  <si>
    <t>Ересько Александр Алексеевич</t>
  </si>
  <si>
    <t>Инжеватов Никита Сергеевич</t>
  </si>
  <si>
    <t>Порошкин Данил Сергеевич</t>
  </si>
  <si>
    <t>Самохвалов Алексей Сергеевич, Бурганов Назим Кязимович</t>
  </si>
  <si>
    <t>муниципальное бюджетное общеобразовательное учреждение "Школа №34 с углубленным изучением отдельных предметов имени Е. А. Зубчанинова" городского округа Самара, учитель</t>
  </si>
  <si>
    <t>Елисеев Артем Андреевич</t>
  </si>
  <si>
    <t>Чередниченко Владислав Олегович</t>
  </si>
  <si>
    <t>Бурганов назим Кязимович, Райко Надежда Кашиповна</t>
  </si>
  <si>
    <t>Сергеев Юрий Александрович</t>
  </si>
  <si>
    <t>Макаров Дмитрий Михайлович</t>
  </si>
  <si>
    <t>Казнов Павел Владимирович</t>
  </si>
  <si>
    <t>Лавкин Евгений Владимирович</t>
  </si>
  <si>
    <t>муниципальное бюджетное общеобразовательное учреждение "Школа №38 имени гвардии полковника Косырева М.И." городского округа Самара</t>
  </si>
  <si>
    <t>Илларионова Марина Юрьевна</t>
  </si>
  <si>
    <t>Карсаков Егор Эдуардович</t>
  </si>
  <si>
    <t>муниципальное бюджетное общеобразовательное учреждение "Школа №38 имени гвардии полковника Косырева М.И." городского округа Самара, учитель</t>
  </si>
  <si>
    <t>Старков Владимир Петрович</t>
  </si>
  <si>
    <t>Акимов Владислав Дмитриевич</t>
  </si>
  <si>
    <t>Абдулфазылов Андрей Олегович</t>
  </si>
  <si>
    <t>Шалдыбин Данил Константинович</t>
  </si>
  <si>
    <t>Портнов Кирилл Александрович</t>
  </si>
  <si>
    <t>муниципальное бюджетное общеобразовательное учреждение "Школа №112" городского округа Самара</t>
  </si>
  <si>
    <t>Аферкина Евгения Сергеевна</t>
  </si>
  <si>
    <t>муниципальное бюджетное общеобразовательное учреждение "Школа №112" городского округа Самара, учитель</t>
  </si>
  <si>
    <t>Апаркин Матвей Дмитриевич</t>
  </si>
  <si>
    <t>Горнов Андрей Александрович</t>
  </si>
  <si>
    <t>Логинов Сергей Павлович</t>
  </si>
  <si>
    <t>муниципальное бюджетное общеобразовательное учреждение "Гимназия №1" городского округа Самара</t>
  </si>
  <si>
    <t>Сенин Дмитрий Владимирович</t>
  </si>
  <si>
    <t>Любимов Дмитрий Анатольевич</t>
  </si>
  <si>
    <t>муниципальное бюджетное общеобразовательное учреждение "Гимназия №1" городского округа Самара, учитель</t>
  </si>
  <si>
    <t>Пешков Никита Сергеевич</t>
  </si>
  <si>
    <t>Шашков Никита Алексеевич</t>
  </si>
  <si>
    <t>Мельников Антон Александрович</t>
  </si>
  <si>
    <t>Додонова Людмила Николаевна</t>
  </si>
  <si>
    <t>Козийчук Виктор Васильевич</t>
  </si>
  <si>
    <t>Сайдуллаев Темурбек Камолович</t>
  </si>
  <si>
    <t>Ананченко Сергей Денисович</t>
  </si>
  <si>
    <t>Трифонов Максим Игоревич</t>
  </si>
  <si>
    <t>муниципальное бюджетное общеобразовательное учреждение "Школа № 128 имени Героя Советского Союза А.А. Тимофеевой-Егоровой" городского округа Самара</t>
  </si>
  <si>
    <t>Хренова Наталья Анатольевна</t>
  </si>
  <si>
    <t>муниципальное бюджетное общеобразовательное учреждение "Школа № 128 имени Героя Советского Союза А.А. Тимофеевой-Егоровой" городского округа Самара, учитель</t>
  </si>
  <si>
    <t>Ганин Михаил Александрович</t>
  </si>
  <si>
    <t>Горелов Илья Иванович</t>
  </si>
  <si>
    <t>Укалаев Фуад Эльшад оглы</t>
  </si>
  <si>
    <t>Мамедов Эльчин Махир Оглы</t>
  </si>
  <si>
    <t>Рахимов Искандар Бахтиярович</t>
  </si>
  <si>
    <t>Гольдеваев</t>
  </si>
  <si>
    <t>муниципальное бюджетное общеобразовательное учреждение «Школа № 77» городского округа Самара</t>
  </si>
  <si>
    <t>Дмитриев Максим Михайлович</t>
  </si>
  <si>
    <t>Марычева Елена михайловна</t>
  </si>
  <si>
    <t>муниципальное бюджетное общеобразовательное учреждение «Школа № 77» городского округа Самара, учитель</t>
  </si>
  <si>
    <t>Чаплушкин Владислав Алексеевич</t>
  </si>
  <si>
    <t>Антипин Артем Олегович</t>
  </si>
  <si>
    <t>Корбут Максим Сергеевич</t>
  </si>
  <si>
    <t>Моргачева Татьяна Николаевна</t>
  </si>
  <si>
    <t>Трошенков Евгений Николаевич</t>
  </si>
  <si>
    <t>Куренков Николай Алексеевич</t>
  </si>
  <si>
    <t>Король Александр Вадимович</t>
  </si>
  <si>
    <t>Никитенко Данил Максимович</t>
  </si>
  <si>
    <t>Хлуд Александр Андреевич</t>
  </si>
  <si>
    <t>Нафедзов Ислам Арменович</t>
  </si>
  <si>
    <t>Мармылев Алексей Михайлович</t>
  </si>
  <si>
    <t>Ефимова Людмила Андреевна, Казаков Алексей Александрович</t>
  </si>
  <si>
    <t>Горюнов Даниил Иванович</t>
  </si>
  <si>
    <t>муниципальное бюджетное общеобразовательное учреждение "Школа № 99" городского округа Самара</t>
  </si>
  <si>
    <t>Ещенко Ольга Николаевна</t>
  </si>
  <si>
    <t>муниципальное бюджетное общеобразовательное учреждение "Школа № 99" городского округа Самара, учитель</t>
  </si>
  <si>
    <t>Яметов Денис Юрьевич</t>
  </si>
  <si>
    <t>Васильев Игорь Антонович</t>
  </si>
  <si>
    <t>Тенигин Валерий Александрович</t>
  </si>
  <si>
    <t>Прилепский Илья Сергеевич</t>
  </si>
  <si>
    <t>Сашин Рустам Хомидович</t>
  </si>
  <si>
    <t>Абасов Руслан Абульфазович</t>
  </si>
  <si>
    <t>Каданцева Ольга Алексеевна</t>
  </si>
  <si>
    <t>Дмитриев Никита Владимирович</t>
  </si>
  <si>
    <t>Кучанов Владислав Александрович</t>
  </si>
  <si>
    <t>Ислямов Руслан Рамильевич</t>
  </si>
  <si>
    <t>муниципальное бюджетное общеобразовательное учреждение "Школа № 163" городского округа Самара</t>
  </si>
  <si>
    <t>Гавриков Дмитрий Игоревич</t>
  </si>
  <si>
    <t>Мартиросян Давид Арменович</t>
  </si>
  <si>
    <t>Асланян Владимир Оганесович</t>
  </si>
  <si>
    <t>муниципальное бюджетное общеобразовательное учреждение "Школа № 163" городского округа Самара, учитель</t>
  </si>
  <si>
    <t>Королев Юрий Александрович</t>
  </si>
  <si>
    <t>Литвинов Алексей Валерьевич</t>
  </si>
  <si>
    <t>Салазкин Степан Андреевич</t>
  </si>
  <si>
    <t>Советский</t>
  </si>
  <si>
    <t>Акиньшин Дмитрий Александрович</t>
  </si>
  <si>
    <t>Петров Дмитрий Сергеевич</t>
  </si>
  <si>
    <t>Христофоров Яков Андреевич</t>
  </si>
  <si>
    <t>Нагаев Денис Вадимович</t>
  </si>
  <si>
    <t>Муртузаев Гахраман Эльман оглы</t>
  </si>
  <si>
    <t>Стома Даниил Дмитриевич</t>
  </si>
  <si>
    <t>Мамедов Сархан Азиз Оглы</t>
  </si>
  <si>
    <t>Омаров Зиявдин Рашидович</t>
  </si>
  <si>
    <t>Щанькин Кирилл Дмитриевич</t>
  </si>
  <si>
    <t>Сорокин Никита Максимович</t>
  </si>
  <si>
    <t>Яковлева Ирина Анатольевна</t>
  </si>
  <si>
    <t>Егоренков Глеб Андреевич</t>
  </si>
  <si>
    <t>Кривогин Илья Николаевич</t>
  </si>
  <si>
    <t>Ракипов Илья Дамирович</t>
  </si>
  <si>
    <t>Сафронов Дмитрий Владимирович</t>
  </si>
  <si>
    <t>Малкин Кирилл Александрович</t>
  </si>
  <si>
    <t>муниципальное бюджетное общеобразовательное учреждение "Гимназия Перспектива" городского округа Самара</t>
  </si>
  <si>
    <t>Резинкин Виталий Николаевич</t>
  </si>
  <si>
    <t>муниципальное бюджетное общеобразовательное учреждение "Гимназия Перспектива" городского округа Самара, учитель</t>
  </si>
  <si>
    <t>Иванов Евгений Александрович</t>
  </si>
  <si>
    <t>Есипович Виктор Дмитриевич</t>
  </si>
  <si>
    <t>Раводина Любовь Сергеевна</t>
  </si>
  <si>
    <t>Пичхадзе Илья Зурабович</t>
  </si>
  <si>
    <t>Панкратов Александр Павлович</t>
  </si>
  <si>
    <t>Дружинин Егор Александрович</t>
  </si>
  <si>
    <t>Крылов Дмитрий Сергеевич</t>
  </si>
  <si>
    <t>Безруков Иван Алексеевич</t>
  </si>
  <si>
    <t>Яруков Артем Дмитриевич</t>
  </si>
  <si>
    <t>Бирюков Данил Алексеевич</t>
  </si>
  <si>
    <t>Мельников Данила Вадимович</t>
  </si>
  <si>
    <t>Ларин Дмитрий Григорьевич</t>
  </si>
  <si>
    <t>Сывенюк Тарас Александрович</t>
  </si>
  <si>
    <t>Ковальчук Алексей Вячеславович</t>
  </si>
  <si>
    <t>муниципальное бюджетное общеобразовательное учреждение "Школа № 90" городского округа Самара</t>
  </si>
  <si>
    <t>Голубев Богдан Сергеевич</t>
  </si>
  <si>
    <t>муниципальное бюджетное общеобразовательное учреждение «Школа №47 с углубленным изучением отдельных предметов имени Героя Советского Союза Ваничкина И.Д.» городского округа Самара</t>
  </si>
  <si>
    <t>Минасян Артур Гамлетович</t>
  </si>
  <si>
    <t>муниципальное бюджетное общеобразовательное учреждение «Школа №47 с углубленным изучением отдельных предметов имени Героя Советского Союза Ваничкина И.Д.» городского округа Самара, учитель</t>
  </si>
  <si>
    <t>Иванов Александр Максимович</t>
  </si>
  <si>
    <t>Кадыков Вадим Викторович</t>
  </si>
  <si>
    <t>Шваб Данила Николаевич</t>
  </si>
  <si>
    <t>Любимов Максим Александрович</t>
  </si>
  <si>
    <t>Гущин Илья Андреевич</t>
  </si>
  <si>
    <t>Снопкова Марина Сергеевна</t>
  </si>
  <si>
    <t>муниципальное бюджетное общеобразовательное учреждение "Школа № 90" городского округа Самара, учитель</t>
  </si>
  <si>
    <t>Молчанов Богдан Сергеевич</t>
  </si>
  <si>
    <t>Москалев Андрей Евгеньевич</t>
  </si>
  <si>
    <t>Ледункин Даниил Алексеевич</t>
  </si>
  <si>
    <t>Макушин Николай Николаевич</t>
  </si>
  <si>
    <t>Ильязов Наиль Минахметович</t>
  </si>
  <si>
    <t>Богданович Максим Николаевич</t>
  </si>
  <si>
    <t>Безрученко Андрей Грантович</t>
  </si>
  <si>
    <t>Тимашев Виктор Сергеевич</t>
  </si>
  <si>
    <t>Хрущев Кирилл Андреевич</t>
  </si>
  <si>
    <t>Костин Илья Андреевич</t>
  </si>
  <si>
    <t>Шеин Илья Александрович</t>
  </si>
  <si>
    <t>Фокин Игорь Евгеньевич</t>
  </si>
  <si>
    <t>муниципальное бюджетное общеобразовательное учреждения "Школа № 87 имени Г.И.Герасименко" городского округа Самара</t>
  </si>
  <si>
    <t>Семенов Павел Владимирович</t>
  </si>
  <si>
    <t>Рогачев Александр Сергеевич</t>
  </si>
  <si>
    <t>муниципальное бюджетное общеобразовательное учреждение "Школа № 87 имени Г.И.Герасименко" городского округа Самара, учитель</t>
  </si>
  <si>
    <t>Ефремов Кирилл Игоревич</t>
  </si>
  <si>
    <t>Субеев Раиль Максимович</t>
  </si>
  <si>
    <t>муниципальное бюджетное общеобразовательное учреждение "Школа "Яктылык" с углубленным изучением отдельных предметов" городского округа Самара</t>
  </si>
  <si>
    <t>Коновалова Галия Сулеймановна</t>
  </si>
  <si>
    <t>Хамов Семен Валерьевич</t>
  </si>
  <si>
    <t>Гуриненко Григорий Дмитриевич</t>
  </si>
  <si>
    <t>муниципальное бюджетное общеобразовательное учреждение "Школа "Яктылык" с углубленным изучением отдельных предметов" городского округа Самара, учитель</t>
  </si>
  <si>
    <t>Бабенков Вадим Владимирович</t>
  </si>
  <si>
    <t>Шаламов Родион Александрович</t>
  </si>
  <si>
    <t>Рубцов Ян Павлович</t>
  </si>
  <si>
    <t>муниципальное бюджетное общеобразовательное учреждение "Школа № 80" городского округа Самара</t>
  </si>
  <si>
    <t>Коренченко 
 Александр 
 Андреевич</t>
  </si>
  <si>
    <t>муниципальное бюджетное общеобразовательное учреждение "Школа № 80" городского округа Самара, учитель</t>
  </si>
  <si>
    <t>Степанов Кирилл Андреевич</t>
  </si>
  <si>
    <t>Воробьёв Георгий Леонидович</t>
  </si>
  <si>
    <t>Осоргин Андрей Александрович</t>
  </si>
  <si>
    <t>муниципальное бюджетное общеобразовательное учреждение "Школа № 114 с углубленным изучением отдельных предметов" городского округа Самара</t>
  </si>
  <si>
    <t>Иванов Дмитрий Ильич</t>
  </si>
  <si>
    <t>муниципальное бюджетное общеобразовательное учреждение "Школа № 114 с углубленным изучением отдельных предметов" городского округа Самара, учитель</t>
  </si>
  <si>
    <t>Прохода Егор Александрович</t>
  </si>
  <si>
    <t>Боханов Герман Степанович</t>
  </si>
  <si>
    <t>Егоров Даниил Дмитриевич</t>
  </si>
  <si>
    <t>Максимов Александр Николаевич</t>
  </si>
  <si>
    <t>Ядгаров Анвар Рахматуллаевич</t>
  </si>
  <si>
    <t>Фетисов Владислав Максимович</t>
  </si>
  <si>
    <t>муниципальное бюджетное общеобразовательное учреждение "Школа № 35" городского округа Самара</t>
  </si>
  <si>
    <t>Чернецких Алексей Леонидович</t>
  </si>
  <si>
    <t>муниципальное бюджетное общеобразовательное учреждение "Школа № 35" городского округа Самара, учитель</t>
  </si>
  <si>
    <t>Михнюк Арсений Игоревич</t>
  </si>
  <si>
    <t>Лялин Аристарх Иванович</t>
  </si>
  <si>
    <t>Фенагеев Андрей Валерьевич</t>
  </si>
  <si>
    <t>Пинаев Григорий Дмитриевич</t>
  </si>
  <si>
    <t>Кормаков Артём Александрович</t>
  </si>
  <si>
    <t>Будимиров Вячеслав Михайлович</t>
  </si>
  <si>
    <t>Калмыков Никита Сергеевич</t>
  </si>
  <si>
    <t>Богоятов Илья Александрович</t>
  </si>
  <si>
    <t>муниципальное бюджетное образовательное учреждение Школа № 146 городского округа Самара</t>
  </si>
  <si>
    <t>Степанов Всеволод Михайлович</t>
  </si>
  <si>
    <t>Романюк Геннадий Владимирович</t>
  </si>
  <si>
    <t>муниципальное бюджетное образовательное учреждение Школа № 146 городского округа Самара, учитель</t>
  </si>
  <si>
    <t>Магометов Камал Хасанович</t>
  </si>
  <si>
    <t>муниципальное бюджетное общеобразовательное учреждение "Школа № 170 с кадетским отделением-интернатом имени Героя Советского Союза З.А.Космодемьянской городского округа Самара"</t>
  </si>
  <si>
    <t>Низамов Ренат Кашапович</t>
  </si>
  <si>
    <t>муниципальное бюджетное общеобразовательное учреждение "Школа № 170 с кадетским отделением-интернатом имени Героя Советского Союза З.А.Космодемьянской" городского округа Самара, учитель</t>
  </si>
  <si>
    <t>Чиликин Андрей Сергеевич</t>
  </si>
  <si>
    <t>муниципальное бюджетное общеобразовательное учреждение "Школа № 123" городского округа Самара</t>
  </si>
  <si>
    <t>Зюкина Ирина Николаевна</t>
  </si>
  <si>
    <t>муниципальное бюджетное общеобразовательное учреждение "Школа № 123" городского округа Самара, учитель</t>
  </si>
  <si>
    <t>Козлов Никита Алексеевич</t>
  </si>
  <si>
    <t>Красноглинский</t>
  </si>
  <si>
    <t>Бабенко Семён Сергеевич</t>
  </si>
  <si>
    <t>Мухин Данила Романович</t>
  </si>
  <si>
    <t>Краснов Олег Дмитриевич</t>
  </si>
  <si>
    <t>Мистюков Максим Алексеевич</t>
  </si>
  <si>
    <t>Благушин Кирилл Дмитриевич</t>
  </si>
  <si>
    <t>муниципальное бюджетное образовательное учреждение Школа № 165 городского округа Самара</t>
  </si>
  <si>
    <t>Кудряшова Татьяна Николаевна</t>
  </si>
  <si>
    <t>муниципальное бюджетное образовательное учреждение Школа № 165городского округа Самара, учитель</t>
  </si>
  <si>
    <t>Сунгур Эмир Недимович</t>
  </si>
  <si>
    <t>Шиняев Вадим Владимирович</t>
  </si>
  <si>
    <t>Сараев Артем Иванович</t>
  </si>
  <si>
    <t>Рогачев Дмитрий Сергеевич</t>
  </si>
  <si>
    <t>Иванюженко Артем Дмитриевич</t>
  </si>
  <si>
    <t>Семенова Надежда Викторовна</t>
  </si>
  <si>
    <t>Кондрашина Галина Григорьевна</t>
  </si>
  <si>
    <t>Ганичкин Арсений Алексеевич</t>
  </si>
  <si>
    <t>Кадышев Тимофей Дмитриевич</t>
  </si>
  <si>
    <t>Казеннов Егор Михайлович</t>
  </si>
  <si>
    <t>Шиняев Дмитрий Вадимович</t>
  </si>
  <si>
    <t>муниципальное бюджетное общеобразовательное учреждение "Школа № 168 имени героя Советского Союза Е.А. Никонова " городского округа Самара,учитель</t>
  </si>
  <si>
    <t>Жуков Алексей Дмитриевич</t>
  </si>
  <si>
    <t>Пилюгин Даниил Олегович</t>
  </si>
  <si>
    <t>Макаркин Евгений Сергеевич</t>
  </si>
  <si>
    <t>Смолев Данил Антонович</t>
  </si>
  <si>
    <t>Черкасов Данила Сергеевич</t>
  </si>
  <si>
    <t>Коновалова Г.С.</t>
  </si>
  <si>
    <t>Гомцян Дмитрий Эдуардович</t>
  </si>
  <si>
    <t>Мустафин Камиль Ильдарович</t>
  </si>
  <si>
    <t>Нуриев Фаиль Равильевич</t>
  </si>
  <si>
    <t>Майоров Александр Андреевич</t>
  </si>
  <si>
    <t>Еранов Александр Сергеевич</t>
  </si>
  <si>
    <t>Гадельшин Шамиль Русланович</t>
  </si>
  <si>
    <t>Гаврюк Дмитрий Сергеевич</t>
  </si>
  <si>
    <t>Илюшин Илья Владимирович</t>
  </si>
  <si>
    <t>Краснов Иван Сергеевич</t>
  </si>
  <si>
    <t>муниципальное бюджетное образовательное учреждение "Школа № 122 имени Дороднова В.Г." городского округа Самара</t>
  </si>
  <si>
    <t>Генькин Богдан Евгеньевич</t>
  </si>
  <si>
    <t>Ионова Людмила Павловна</t>
  </si>
  <si>
    <t>муниципальное бюджетное образовательное учреждение "Школа № 122 имени Дороднова В.Г."городского округа Самара, учитель</t>
  </si>
  <si>
    <t>Просвиркин Никита Дмитриевич</t>
  </si>
  <si>
    <t>Сергеенко Федор Ильич</t>
  </si>
  <si>
    <t>Саблина Наталья Сергеевна</t>
  </si>
  <si>
    <t>Коренченко Александр Андреевич</t>
  </si>
  <si>
    <t>Феоктистов Аркадий Денисович</t>
  </si>
  <si>
    <t>Мигачев Илья Александрович</t>
  </si>
  <si>
    <t>Бобков Валерий Александрович</t>
  </si>
  <si>
    <t>Титов Андрей Федорович</t>
  </si>
  <si>
    <t>муниципальное бюджетное общеобразовательное учреждение "Школа № 163" городского округа Самар, учитель</t>
  </si>
  <si>
    <t>Голощапов Илья Алексеевич</t>
  </si>
  <si>
    <t>Муниципальное бюджетное общеобразовательное учреждение "Школа № 9" городского округа Самара</t>
  </si>
  <si>
    <t>Андреев Никита Алексеевич</t>
  </si>
  <si>
    <t>Абашкина Елена Евгеньевна</t>
  </si>
  <si>
    <t>Муниципальное бюджетное общеобразовательное учреждение "Школа № 9" городского округа Самара, учитель</t>
  </si>
  <si>
    <t>Шадрин Артём Валерьевич</t>
  </si>
  <si>
    <t>Балакин Илья Александрович</t>
  </si>
  <si>
    <t>Мишалкин Матвей Леонидович</t>
  </si>
  <si>
    <t>Леонов Даниил Сергеевич</t>
  </si>
  <si>
    <t>Зубарец Алексей Владимирович</t>
  </si>
  <si>
    <t>Носков Кирилл Максимович</t>
  </si>
  <si>
    <t>Авагян Рафаел Хачатурович</t>
  </si>
  <si>
    <t>Масалов Евгений Андреевич</t>
  </si>
  <si>
    <t>муниципальное бюджетное образовательное учреждение Школа № 118 городского округа Самара</t>
  </si>
  <si>
    <t>Поваляева Валентина Владимировна</t>
  </si>
  <si>
    <t>муниципальное бюджетное образовательное учреждение Школа № 118 городского округа Самара,учитель</t>
  </si>
  <si>
    <t>Берман Даниэль Евгеньевич</t>
  </si>
  <si>
    <t>Седов Степан Алексеевич</t>
  </si>
  <si>
    <t>Старыгин Владислав Павлович</t>
  </si>
  <si>
    <t>Денисенко Иван Павлович</t>
  </si>
  <si>
    <t>муниципальное бюджетное образовательное учреждение Школа № 127 городского округа Самара</t>
  </si>
  <si>
    <t>Терин Виталий Федорович</t>
  </si>
  <si>
    <t>Вечканов Алексей Андреевич</t>
  </si>
  <si>
    <t>Саакян Андраник Арамович</t>
  </si>
  <si>
    <t>Кабутов Мухамед Сайфутдинович</t>
  </si>
  <si>
    <t>Заборский Никита Андреевич</t>
  </si>
  <si>
    <t>Трыков Дмитрий Александрович</t>
  </si>
  <si>
    <t>Загудалов Денис Витальевич</t>
  </si>
  <si>
    <t>Сураев Денис Валерьевич</t>
  </si>
  <si>
    <t>Сысоев Максим Александрович</t>
  </si>
  <si>
    <t>Иванов Артём Владиславович</t>
  </si>
  <si>
    <t>Сивяков Сергей Алексеевич</t>
  </si>
  <si>
    <t>Плохов Михаил Андреевич</t>
  </si>
  <si>
    <t>Титов Артём Сергеевич</t>
  </si>
  <si>
    <t>Колодий Сергей Сергеевич</t>
  </si>
  <si>
    <t>Суцкевер Семен Денисович</t>
  </si>
  <si>
    <t>Пондин Егор Дмитриевич</t>
  </si>
  <si>
    <t>Курбанов Рустам Фарходович</t>
  </si>
  <si>
    <t>муниципальное бюджетное общеобразовательное учреждение Школа № 156 городского округа Самара</t>
  </si>
  <si>
    <t>Птичкина Вера Витальевна</t>
  </si>
  <si>
    <t>муниципальное бюджетное общеобразовательное учреждение Школа № 156 городского округа Самара Учитель</t>
  </si>
  <si>
    <t>Феоктистов Данила Игоревич</t>
  </si>
  <si>
    <t>Васильев Роман Игоревич</t>
  </si>
  <si>
    <t>муниципальное бюджетное общеобразовательное учреждение "Школа № 164" городского округа Самара</t>
  </si>
  <si>
    <t>Хомякова Надежда Викторовна</t>
  </si>
  <si>
    <t>муниципальное бюджетное общеобразовательное учреждение "Школа № 164" городского округа Самара, учитель</t>
  </si>
  <si>
    <t>Королев Максим Дмитриевич</t>
  </si>
  <si>
    <t>Емельянов Никита Константинович</t>
  </si>
  <si>
    <t>Кулаков Егор Владимирович</t>
  </si>
  <si>
    <t>Калинкин Глеб Максимович</t>
  </si>
  <si>
    <t>Маслов Олег Игоревич</t>
  </si>
  <si>
    <t>Световидов Иван Михайлович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</si>
  <si>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</t>
  </si>
  <si>
    <t>Ерофеева Людмила Юрьевна</t>
  </si>
  <si>
    <t>Тягнирядно Артем Сергеевич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</si>
  <si>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Самара,учитель</t>
  </si>
  <si>
    <t>Молчанов Илья Андреевич</t>
  </si>
  <si>
    <t>Силиванов Роман Николаевич</t>
  </si>
  <si>
    <t>Батюрин Егор Олегович</t>
  </si>
  <si>
    <t>Никитина Олеся Владимировна</t>
  </si>
  <si>
    <t>Давыдов Денис Владимирович</t>
  </si>
  <si>
    <t>Тарасов Артем Сергеевич</t>
  </si>
  <si>
    <t>Васильев Владислав Сергеевич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</si>
  <si>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</si>
  <si>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Овинова Инна Станиславовна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</si>
  <si>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Самара, учитель</t>
  </si>
  <si>
    <t>Ленинский</t>
  </si>
  <si>
    <t>Кирикеев Валентин Сергеевич</t>
  </si>
  <si>
    <t>Визгалин Даниил Игоревич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</si>
  <si>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</si>
  <si>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Пешко Анна Вячеславовна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</si>
  <si>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Самара, учитель</t>
  </si>
  <si>
    <t>Самарский</t>
  </si>
  <si>
    <t>Чернышов Егор Сергеевич</t>
  </si>
  <si>
    <t>Варлаков Андрей Олегович</t>
  </si>
  <si>
    <t>Киселев Андрей Евгеньевич</t>
  </si>
  <si>
    <t>Козлова Елена Владимировна</t>
  </si>
  <si>
    <t>Радин Фёдор Александрович</t>
  </si>
  <si>
    <t>Манукян Эмил Рубикович</t>
  </si>
  <si>
    <t>Кругляк Андрей Алексеевич</t>
  </si>
  <si>
    <t>Максимов Роман Алексеевич</t>
  </si>
  <si>
    <t>Малышев Денис Андреевич</t>
  </si>
  <si>
    <t>Малюшин Александр Александрович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</si>
  <si>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</si>
  <si>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Жданов Мирослав Андреевич</t>
  </si>
  <si>
    <t>Горбунов Павел Антонович</t>
  </si>
  <si>
    <t>Кеньшенский Андрей Олегович</t>
  </si>
  <si>
    <t>муниципальное бюджетное общеобразовательное учреждение "Школа № 81 имени Героя Советского Союза Жалнина В.Н." городского округа Самара, учитель</t>
  </si>
  <si>
    <t>Федоров Роман Юрьевич</t>
  </si>
  <si>
    <t>Горецкий Владислав Анатольевич</t>
  </si>
  <si>
    <t>Матвеев Михаил Сергеевич</t>
  </si>
  <si>
    <t>Сысцова Вера Николаевна</t>
  </si>
  <si>
    <t>Эйвазов Азер Шахин оглы</t>
  </si>
  <si>
    <t>Козлов Сергей Александрович</t>
  </si>
  <si>
    <t>Суцкевер Артем Денисович</t>
  </si>
  <si>
    <t>Солодовник Сергей Васильевич</t>
  </si>
  <si>
    <t>Обливанцев Кирилл Дмитриевич</t>
  </si>
  <si>
    <t>Птичкин Павел Вадимович</t>
  </si>
  <si>
    <t>Акашин Владимир Вадимович</t>
  </si>
  <si>
    <t>Лозюк Виталий Арсентьевич</t>
  </si>
  <si>
    <t>Шкатов Константин Алексеевич</t>
  </si>
  <si>
    <t>Саргсян Андре Мушегович</t>
  </si>
  <si>
    <t>Стрепков Никита Евгеньевич</t>
  </si>
  <si>
    <t>муниципальное общеообразовательное учреждение "Гимназия №11" городского округа Самара</t>
  </si>
  <si>
    <t>Ханбиков Радик Расимович</t>
  </si>
  <si>
    <t>Рыжакина Елена Михайловна</t>
  </si>
  <si>
    <t>муниципальное общеообразовательное учреждение "Гимназия №11" городского округа Самара, учитель</t>
  </si>
  <si>
    <t>Зинченко Константин Сергеевич</t>
  </si>
  <si>
    <t>Аношин Дмитрий Сергеевич</t>
  </si>
  <si>
    <t>Куликов Андрей Иванович</t>
  </si>
  <si>
    <t>муниципальное бюджетное общеобразовательное учреждение "Школа № 70 имени Героя Советского Союза А.В. Мельникова" городского округа Самара</t>
  </si>
  <si>
    <t>Синявский Сергей Игоревич</t>
  </si>
  <si>
    <t>муниципальное бюджетное общеобразовательное учреждение "Школа № 70 имени Героя Советского Союза А.В. Мельникова" городского округа Самара, учитель</t>
  </si>
  <si>
    <t>Нематов Диербек Мухаммедович</t>
  </si>
  <si>
    <t>Зельков Дмитрий Алексеевич</t>
  </si>
  <si>
    <t>Алексейенко Степан Андреевич</t>
  </si>
  <si>
    <t>Кирилин Сергей Сергеевич</t>
  </si>
  <si>
    <t>Семёнова Олеся Васильевна</t>
  </si>
  <si>
    <t>Сендеркин Алексей Александрович</t>
  </si>
  <si>
    <t>Карапетян Эрик Каренович</t>
  </si>
  <si>
    <t>муниципальное бюджетное общеобразовательное учреждение "Школа № 13 имени Героя Советского Союза Санчирова Ф.В." городского округа Самара</t>
  </si>
  <si>
    <t>Фатулев Сергей Павлович</t>
  </si>
  <si>
    <t>Прокопов Всеволод Андреевич</t>
  </si>
  <si>
    <t>муниципальное бюджетное общеобразовательное учреждение "Школа № 13 имени Героя Советского Союза Санчирова Ф.В." городского округа Самара, учитель</t>
  </si>
  <si>
    <t>Медведев Матвей Николаевич</t>
  </si>
  <si>
    <t>Шилов Артем Александрович</t>
  </si>
  <si>
    <t>Поляев Дмитрий Александрович</t>
  </si>
  <si>
    <t>Лашин Егор Анатольевич</t>
  </si>
  <si>
    <t>Гергоков Али Камгутович</t>
  </si>
  <si>
    <t>Ходаков Марк Геннадьевич</t>
  </si>
  <si>
    <t>Винцук Вадим Владимирович</t>
  </si>
  <si>
    <t>Синченко Никита Денисович</t>
  </si>
  <si>
    <t>Садчиков Илья Александрович</t>
  </si>
  <si>
    <t>Майоров Дмитрий Сергеевич</t>
  </si>
  <si>
    <t>Егорушкин Егор Михайлович</t>
  </si>
  <si>
    <t>Сургин Максим Алексеевич</t>
  </si>
  <si>
    <t>Комаров Данила Андреевич</t>
  </si>
  <si>
    <t>Оруджов Рафаэль Рафиг оглы</t>
  </si>
  <si>
    <t>Киселев Павел Евгеньевич</t>
  </si>
  <si>
    <t>Пушкарёв Матвей Сергеевич</t>
  </si>
  <si>
    <t>Мохов Артем Сергеевич</t>
  </si>
  <si>
    <t>Николаев Кирилл Сергеевич</t>
  </si>
  <si>
    <t>Бутырин Илья Алексеевич</t>
  </si>
  <si>
    <t>муниципальное бюджетное общеобразовательное учреждение "Гимназия №3" городского округа Самара</t>
  </si>
  <si>
    <t>Рагузин Кирилл Олегович</t>
  </si>
  <si>
    <t>Гераськов Валерий Валерьевич</t>
  </si>
  <si>
    <t>Нарков Егор Васильевич</t>
  </si>
  <si>
    <t>муниципальное бюджетное общеобразовательное учреждение "Гимназия №3" городского округа Самара, учитель</t>
  </si>
  <si>
    <t>Балакина Елена Александровна</t>
  </si>
  <si>
    <t>Мирзоев Тимур Русланович</t>
  </si>
  <si>
    <t>Ходорович Роман Антонович</t>
  </si>
  <si>
    <t>Куприянов Виктор Алексеевич</t>
  </si>
  <si>
    <t>Синцов Валерий Юрьевич</t>
  </si>
  <si>
    <t>Габидин Наиль Равильевич</t>
  </si>
  <si>
    <t>Вдовенко Никита Александрович</t>
  </si>
  <si>
    <t>Мазыр Сергей Сергей Сергеевич</t>
  </si>
  <si>
    <t>Абдурахмонов Галиб Толибджонович</t>
  </si>
  <si>
    <t>Быков Владимир Александрович</t>
  </si>
  <si>
    <t>Шигапов Амир Рамилевич</t>
  </si>
  <si>
    <t>Танцюра Святослав игоревич</t>
  </si>
  <si>
    <t>Пеньков Вадим Евгеньевич</t>
  </si>
  <si>
    <t>Мардонов Ромиш Давлатович</t>
  </si>
  <si>
    <t>Понамарев Максим Дмитриевич</t>
  </si>
  <si>
    <t>Мамедов Вилаят Саламат оглы</t>
  </si>
  <si>
    <t>Шуколюков Никита Владимирович</t>
  </si>
  <si>
    <t>Ждакаев Аркадий Сергеевич</t>
  </si>
  <si>
    <t>Комков Павел Игоревич</t>
  </si>
  <si>
    <t>Семенов Дмитрий Владимирович</t>
  </si>
  <si>
    <t>Бесперстов Даниил Германович</t>
  </si>
  <si>
    <t>Смелягин Александр Сергеевич</t>
  </si>
  <si>
    <t>Адамов Иван Григорьевич</t>
  </si>
  <si>
    <t>Шодмонов Анвар Алишерович</t>
  </si>
  <si>
    <t>Фадеев Егор Михайлович</t>
  </si>
  <si>
    <t>Марчук Илья Игоревич</t>
  </si>
  <si>
    <t>Цветков Михаил Николаевич</t>
  </si>
  <si>
    <t>Тихомиров Кирилл Дмитриевич</t>
  </si>
  <si>
    <t>Сурков Даниил Александрович</t>
  </si>
  <si>
    <t>Полянцев Михаил Михайлович</t>
  </si>
  <si>
    <t>Казаков Иван Олегович</t>
  </si>
  <si>
    <t>Сафарян Нарек Андраньян</t>
  </si>
  <si>
    <t>Медведев Тимур Анатольевич</t>
  </si>
  <si>
    <t>Ахмедов Джавид Вургун оглы</t>
  </si>
  <si>
    <t>Белов Максим Александрович</t>
  </si>
  <si>
    <t>Петров Дмитрий Алексеевич</t>
  </si>
  <si>
    <t>Ефремов Михаил Алексаендрович</t>
  </si>
  <si>
    <t>Наумов Степан Сергеевич</t>
  </si>
  <si>
    <t>Большаков Никита Сергеевич</t>
  </si>
  <si>
    <t>Петров Валентин Викторович</t>
  </si>
  <si>
    <t>Козлов Алексей Сергеевич</t>
  </si>
  <si>
    <t>Резник Александр Викторович</t>
  </si>
  <si>
    <t>Нижегородов Илья Дмитриевич</t>
  </si>
  <si>
    <t>Хабибуллин Денис Денисович</t>
  </si>
  <si>
    <t>муниципальное бюджетное общеобразовательное учреждение "Самарская Вальдорфская школа" городского округа Самара</t>
  </si>
  <si>
    <t>муниципальное бюджетное общеобразовательное учреждение "Школа № 132 с углубленным изучением отдельных предметов имени Героя Советского Союза Губанова Г.П." городского округа Самара</t>
  </si>
  <si>
    <t>Максимова Вера Вячеславовна</t>
  </si>
  <si>
    <t>Тихонин Валерий Олегович</t>
  </si>
  <si>
    <t>муниципальное бюджетное общеобразовательное учреждение "Школа № 132 с углубленным изучением отдельных предметов имени Героя Советского Союза Губанова Г.П." городского округа Самара, учитель</t>
  </si>
  <si>
    <t>муниципальное бюджетное общеобразовательное учреждение "Самарская Вальдорфская школа" городского округа Самара, учитель</t>
  </si>
  <si>
    <t>Валиулин Георгий Константинович</t>
  </si>
  <si>
    <t>Дементьев Константин Сергееви</t>
  </si>
  <si>
    <t>Зинковский Николай Андреевич</t>
  </si>
  <si>
    <t>я</t>
  </si>
  <si>
    <t>Лисянский Григорий Алексеевич</t>
  </si>
  <si>
    <t>Воронцова Тамара Константиновна</t>
  </si>
  <si>
    <t>Родин Василий Александрович</t>
  </si>
  <si>
    <t>Зюзин Илья Антонович</t>
  </si>
  <si>
    <t>Каргин Денис Олегович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</si>
  <si>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</si>
  <si>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Елизарова светлана Владимировна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</si>
  <si>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Самара, учитель</t>
  </si>
  <si>
    <t>Воронин Ярослав Дмитриевич</t>
  </si>
  <si>
    <t>Черняков Егор Алексеевич</t>
  </si>
  <si>
    <t>Каленов Борис Петрович</t>
  </si>
  <si>
    <t>Вячин Александр Викторович</t>
  </si>
  <si>
    <t>Елизарова Светлана Владимировна</t>
  </si>
  <si>
    <t>Николаенко Роман Юрьевич</t>
  </si>
  <si>
    <t>Адышов Фарид Саламаддин оглы</t>
  </si>
  <si>
    <t>Яковенко Артем Максимович</t>
  </si>
  <si>
    <t>Яковенко Наталья Валерьевна</t>
  </si>
  <si>
    <t>Синев Александр Витальевич</t>
  </si>
  <si>
    <t>Тимофеев Дмитрий Александрович</t>
  </si>
  <si>
    <t>Гаврилов Кирилл Ильич</t>
  </si>
  <si>
    <t>Марахтанов Данила Юрьевич</t>
  </si>
  <si>
    <t>Брежнев Иван Сергеевич</t>
  </si>
  <si>
    <t>Алексеев Александр Александрович</t>
  </si>
  <si>
    <t>Яштингин Илья Александрович</t>
  </si>
  <si>
    <t>Елин Илья Леонидович</t>
  </si>
  <si>
    <t>Дмитриев Илья Евгеньевич</t>
  </si>
  <si>
    <t>Гарифуллин Данила Маратович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</si>
  <si>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</si>
  <si>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Филипенко Артем Викторович</t>
  </si>
  <si>
    <t>Дунаев Василий Викторович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</si>
  <si>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Самара, учитель</t>
  </si>
  <si>
    <t>Краснощеков Иван Сергеевич</t>
  </si>
  <si>
    <t>Севостьянов Роман Сергеевич</t>
  </si>
  <si>
    <t>Кузнецов Михаил Александрович</t>
  </si>
  <si>
    <t>Лотин Сергей Михайлович</t>
  </si>
  <si>
    <t>Гафиятуллин Руслан Равильевич</t>
  </si>
  <si>
    <t>Филиппов Егор Петрович</t>
  </si>
  <si>
    <t>Балдуев Артем Алексеевич</t>
  </si>
  <si>
    <t>Фетисов Кирилл Алексеевич</t>
  </si>
  <si>
    <t>Мордяшов Денис Дмитриевич</t>
  </si>
  <si>
    <t>Катин Максим Антонович</t>
  </si>
  <si>
    <t>Абдурахмонов Умар Толибджонович</t>
  </si>
  <si>
    <t>Кадетов Дмитрий Валерьевич</t>
  </si>
  <si>
    <t>Смаглий Родион Леонидович</t>
  </si>
  <si>
    <t>Пылявский Тимур Викторович</t>
  </si>
  <si>
    <t>Сахапов Тимур Рафикович</t>
  </si>
  <si>
    <t>Билак Илья Владимирович</t>
  </si>
  <si>
    <t>Федотов Иван Андреевич</t>
  </si>
  <si>
    <t>Малов Александр Евгеньевич</t>
  </si>
  <si>
    <t>Каграманян Арсен Артурович</t>
  </si>
  <si>
    <t>муниципальное бюджетное общеобразовательное учреждение "Школа № 12 имени Героя Советского Союза Ф.М. Сафонова" городского округа Самара</t>
  </si>
  <si>
    <t>Сыркин Виталий Александрович</t>
  </si>
  <si>
    <t>муниципальное бюджетное общеобразовательное учреждение "Школа № 12 имени Героя Советского Союза Ф.М. Сафонова" городского округа Самара, учитель</t>
  </si>
  <si>
    <t>Коновалов Никита Дмитриевич</t>
  </si>
  <si>
    <t>Белов Данил Романович</t>
  </si>
  <si>
    <t>Плют Александр Андреевич</t>
  </si>
  <si>
    <t>Николаев Павел Александрович</t>
  </si>
  <si>
    <t>Петров Дмитрий Олегович</t>
  </si>
  <si>
    <t>Брюханов Глеб Андреевич</t>
  </si>
  <si>
    <t>Панурин Илья Александрович</t>
  </si>
  <si>
    <t>Карапетян Рафик Аветикович</t>
  </si>
  <si>
    <t>Атякшев Дмитрий Игоревич</t>
  </si>
  <si>
    <t>Борисов Андрей Михайлович</t>
  </si>
  <si>
    <t>Кирюхина Олеся Александровна</t>
  </si>
  <si>
    <t>Надеин Александр Вячеславович</t>
  </si>
  <si>
    <t>Вирц Михаил Евгеньевич</t>
  </si>
  <si>
    <t>Шалагинов Стефан Сергеевич</t>
  </si>
  <si>
    <t>Загидулин Данила Дмитриевич</t>
  </si>
  <si>
    <t>Абласанов Али Афтандил оглы</t>
  </si>
  <si>
    <t>Дудник Ярослав Максимович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</si>
  <si>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</si>
  <si>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Абдуразаков Амир Уткирович</t>
  </si>
  <si>
    <t>Альбанов Юрий Николаевич</t>
  </si>
  <si>
    <t>Звягинцев Владимир Олегович</t>
  </si>
  <si>
    <t>Гольдштейн Иван Дмитриевич</t>
  </si>
  <si>
    <t>муниципальное бюджетное общеобразовательное учреждение "Лицей "Технический" имени С.П. Королева" городского округа Самара, учитель</t>
  </si>
  <si>
    <t>Шаповалов Кирилл Андреевич</t>
  </si>
  <si>
    <t>Шалашов Кирилл Сергеевич</t>
  </si>
  <si>
    <t>Первов Кирилл Максимович</t>
  </si>
  <si>
    <t>Олохов Дмитрий Владимирович</t>
  </si>
  <si>
    <t>Губанов Александр Антонович</t>
  </si>
  <si>
    <t>Гарфутдинов Даниэль Альбертович</t>
  </si>
  <si>
    <t>Акашин Вячеслав Вадимович</t>
  </si>
  <si>
    <t>Промышленный</t>
  </si>
  <si>
    <t>Дементьев Эльдар Сергеевич</t>
  </si>
  <si>
    <t>Боже Сергей Янович</t>
  </si>
  <si>
    <t>Гибин Аркадий Валерьевич</t>
  </si>
  <si>
    <t>25, 7</t>
  </si>
  <si>
    <t>Государственное бюджетное нетиповое общеобразовательное учреждение Самарской области "Самарский региональный центр для одаренных детей"</t>
  </si>
  <si>
    <t>Дурматов Илья Сергеевич</t>
  </si>
  <si>
    <t>Сердаков Илья Александрович</t>
  </si>
  <si>
    <t>Коннов Данил Александрович</t>
  </si>
  <si>
    <t>муниципальное бюджетное общеобразовательное учреждение "Школа №171" городского округа Самара</t>
  </si>
  <si>
    <t>Вахрушина Людмила Геннадьевна</t>
  </si>
  <si>
    <t>Михайленко Владимир Сергеевич</t>
  </si>
  <si>
    <t>муниципальное бюджетное общеобразовательное учреждение "Школа №171" городского округа Самара, учитель</t>
  </si>
  <si>
    <t>Лукасев Антон Николаевич</t>
  </si>
  <si>
    <t>Данилов Иван Алексеевич</t>
  </si>
  <si>
    <t>Кобзарев Виктор Николаевич</t>
  </si>
  <si>
    <t>Государственное бюджетное нетиповое общеобразовательное учреждение Самарской области "Самарский региональный центр для одаренных детей", учитель</t>
  </si>
  <si>
    <t>6</t>
  </si>
  <si>
    <t>Планидин Герман Вячеславович</t>
  </si>
  <si>
    <t>Ломатов Антон Андреевич</t>
  </si>
  <si>
    <t>Бурдасов Николай Николаевич</t>
  </si>
  <si>
    <t>муниципальное бюджетное общеобразовательное учреждение "Школа №120 с углубленным изучением отдельных предметов" городского округа Самара</t>
  </si>
  <si>
    <t>Алексеев Александр Анатольевич</t>
  </si>
  <si>
    <t>Куляба Георгий Александрович</t>
  </si>
  <si>
    <t>Нестерова Ольга Ивановна</t>
  </si>
  <si>
    <t>муниципальное бюджетное общеобразовательное учреждение "Школа №120 с углубленным изучением отдельных предметов" городского округа Самара, учитель</t>
  </si>
  <si>
    <t>Давыдов Николай Вениаминович</t>
  </si>
  <si>
    <t>Седов Роман Андреевич</t>
  </si>
  <si>
    <t>Лаптев Артем Олегович</t>
  </si>
  <si>
    <t>Сергеев Максим Денисович</t>
  </si>
  <si>
    <t>Зайкин Иван Сергеевич</t>
  </si>
  <si>
    <t>Башкатов Данил Александрович</t>
  </si>
  <si>
    <t>5</t>
  </si>
  <si>
    <t>Хансвяров Тимур Александрович</t>
  </si>
  <si>
    <t>Рогалев Степан Витальевич</t>
  </si>
  <si>
    <t>Медведев Михаил Викторович</t>
  </si>
  <si>
    <t>Кочнев Роман Дмириевич</t>
  </si>
  <si>
    <t>Осипов Денис Олегович</t>
  </si>
  <si>
    <t>Мочалов Денис Александрович</t>
  </si>
  <si>
    <t>Попов Никита Алексеевич</t>
  </si>
  <si>
    <t>Зейналов Руслан Саядович</t>
  </si>
  <si>
    <t>Лопаткин Иван Михайлович</t>
  </si>
  <si>
    <t>Власов Пётр Игоревич</t>
  </si>
  <si>
    <t>Филатов Андрей Евгеньевич</t>
  </si>
  <si>
    <t>Орлов Иван Андреевич</t>
  </si>
  <si>
    <t>Иванов Алексей Николаевич</t>
  </si>
  <si>
    <t>Скворцов Лев Михайлович</t>
  </si>
  <si>
    <t>муниципальное бюджетное общеобразовательное учреждение "Школа №10 "Успех" городского округа Самара</t>
  </si>
  <si>
    <t>Куличков Владимир Григорьевич</t>
  </si>
  <si>
    <t>муниципальное бюджетное общеобразовательное учреждение "Школа №10 "Успех" городского округа Самара, учитель</t>
  </si>
  <si>
    <t>Холстинин Владимир Васильевич</t>
  </si>
  <si>
    <t>Малов Артем Романович</t>
  </si>
  <si>
    <t>Егоров Данил Дмитриевич</t>
  </si>
  <si>
    <t>Фесенко Матвей Павлович</t>
  </si>
  <si>
    <t>Бочаров Егор Алексеевич</t>
  </si>
  <si>
    <t>Куличков Владимир Григорьевич, Тютерева Ольга Александровна</t>
  </si>
  <si>
    <t>Чукарев Михаил Олегович</t>
  </si>
  <si>
    <t>Мещеряков Максим Вячеславович</t>
  </si>
  <si>
    <t>Данилюк Никита Антонович</t>
  </si>
  <si>
    <t>Полянсков Иван Сергеевич</t>
  </si>
  <si>
    <t>Кашаев Антон Денисович</t>
  </si>
  <si>
    <t>муниципальное бюджетное общеобразовательное учреждение "Школа №149 имени Героя Российской Федерации А.И.Баранова" городского округа Самара</t>
  </si>
  <si>
    <t>Парахин Владимир Владимирович</t>
  </si>
  <si>
    <t>Дурнов Александр Александрович</t>
  </si>
  <si>
    <t>Родимова Елена Леонидовна</t>
  </si>
  <si>
    <t>муниципальное бюджетное общеобразовательное учреждение "Школа №149 имени Героя Российской Федерации А.И.Баранова" городского округа Самара, учитель</t>
  </si>
  <si>
    <t>Антипин Егор Евгеньевич</t>
  </si>
  <si>
    <t>муниципальное бюджетное общеобразовательное учреждение "Школа № 10 "Успех" городского округа Самара</t>
  </si>
  <si>
    <t>муниципальное бюджетное общеобразовательное учреждение "Школа № 10 "Успех" городского округа Самара, учитель</t>
  </si>
  <si>
    <t>Чистяков Никита Андреевич</t>
  </si>
  <si>
    <t>Бирюков Евгений Дмитриевич</t>
  </si>
  <si>
    <t>Пашкуров Дмитрий Александрович</t>
  </si>
  <si>
    <t>Омельченко Александр Викторович</t>
  </si>
  <si>
    <t>Макарьев Глеб Романович</t>
  </si>
  <si>
    <t>Багапов Руслан Ильдарович</t>
  </si>
  <si>
    <t>муниципальное бюджетное общеобразовательное учреждение "Школа №85" городского округа Самара</t>
  </si>
  <si>
    <t>Горбатенко Иоанн Тарасович</t>
  </si>
  <si>
    <t>Черепанова Ольга Николаевна Крьянова Людмила Николаевна</t>
  </si>
  <si>
    <t>муниципальное бюджетное общеобразовательное учреждение "Школа №85" городского округа Самара, учитель</t>
  </si>
  <si>
    <t>Пономарев Олег Викторович</t>
  </si>
  <si>
    <t>Каратаев Александр Константинович</t>
  </si>
  <si>
    <t>Родимова Елена Леонидовна, Иванова Марина Вячеславовна</t>
  </si>
  <si>
    <t>Гайнуллов Рашит Фаритович</t>
  </si>
  <si>
    <t>Жидецкий Илья Дмитриевич</t>
  </si>
  <si>
    <t>Захаров Тимофей Дмитриевич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</si>
  <si>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</si>
  <si>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Муратов Никита Сергеевич</t>
  </si>
  <si>
    <t>Ягунов Дмитрий Андреевич</t>
  </si>
  <si>
    <t>Варакина Альвина Константиновна</t>
  </si>
  <si>
    <t>муниципальное бюджетное общеобразовательное учреждение "Школа № 124 с углубленным изучением отдельных предметов" городского округа Самара, учитель</t>
  </si>
  <si>
    <t>Барабошин Никита Андреевич</t>
  </si>
  <si>
    <t>Сивцов Артем Алексеевич</t>
  </si>
  <si>
    <t>Сычев Матвей Александрович</t>
  </si>
  <si>
    <t>Земсков Никита Николаевич</t>
  </si>
  <si>
    <t>Романов Георгий Павлович</t>
  </si>
  <si>
    <t>Корнеев Роланд Владимирович</t>
  </si>
  <si>
    <t>Безруков Илья Алексеевич</t>
  </si>
  <si>
    <t>Павлов Георгий Константинович</t>
  </si>
  <si>
    <t>Чумикова Ольга Юрьевна</t>
  </si>
  <si>
    <t>Кривегин Никита Алексеевич</t>
  </si>
  <si>
    <t>Стоянов Адриан Петрович</t>
  </si>
  <si>
    <t>Власов Даниил Андреевич</t>
  </si>
  <si>
    <t>Чебаторёв Владислав Владимирович</t>
  </si>
  <si>
    <t>9</t>
  </si>
  <si>
    <t>Яскевич Данила Дмитриевич</t>
  </si>
  <si>
    <t>муницпальное бюджетное общеобразовательное учреждение "Школа №85" городского округа Самара</t>
  </si>
  <si>
    <t>Кирьянова Людмила Николаевна Черепанова Ольга Николаевна</t>
  </si>
  <si>
    <t>Козлов Вадим Романович</t>
  </si>
  <si>
    <t>муниципальное бюджетное общеобразовательное учреждение "Школа №102 с углубленным изучением отдельных предметов" городского округа Самара</t>
  </si>
  <si>
    <t>Плотников Денис Владимирович</t>
  </si>
  <si>
    <t>Григорьев Николай Андреевич</t>
  </si>
  <si>
    <t>муниципальное бюджетное общеобразовательное учреждение "Школа №102 с углубленным изучением отдельных предметов" городского округа Самара, учитель</t>
  </si>
  <si>
    <t>Френов Андрей Алексеевич</t>
  </si>
  <si>
    <t>муниципальное бюджетное общеобразовательное учреждение "Школа № 53" городского округа Самара</t>
  </si>
  <si>
    <t>Фролов Евгений Иванович</t>
  </si>
  <si>
    <t xml:space="preserve">муниципальное бюджетное общеобразовательное учреждение "Школа № 53" городского округа Самара, учитель
</t>
  </si>
  <si>
    <t>11</t>
  </si>
  <si>
    <t>Горланов Борис Андреевич</t>
  </si>
  <si>
    <t>Центроев Абубукар Саид-Хасанович</t>
  </si>
  <si>
    <t>Егорова Жанна Борисовна</t>
  </si>
  <si>
    <t>Асмолов Виталий Евгеньевич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</si>
  <si>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</si>
  <si>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Зайдулин Руслан Менхаметович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</si>
  <si>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Самара, учитель</t>
  </si>
  <si>
    <t>Понамарtв Андрей Андреевич</t>
  </si>
  <si>
    <t>муниципальное общеобразовательное учреждение "Школа № 93" городского округа Самара</t>
  </si>
  <si>
    <t>Звонарёв Александр Анатольевич</t>
  </si>
  <si>
    <t>муниципальное общеобразовательное учреждение "Школа № 93" городского округа Самара, учитель</t>
  </si>
  <si>
    <t>Беляев Илья Анатольевич</t>
  </si>
  <si>
    <t>Быков Тимофей Дмитриевич</t>
  </si>
  <si>
    <t>Щербаков Егор Сергеевич</t>
  </si>
  <si>
    <t>Сторож Александр Сергеевич</t>
  </si>
  <si>
    <t>7</t>
  </si>
  <si>
    <t>Плеханов Максим Алексеевич</t>
  </si>
  <si>
    <t>Юдин Дмитрий Владимирович</t>
  </si>
  <si>
    <t>муниципальное бюджетное общеобразовательное учреждение "Школа №100 имени Героя Советского Союза И.Н. Конева" городского округа Самара</t>
  </si>
  <si>
    <t>Черепанова Ольга Николаевна Кирьянова Людмила Николаевна</t>
  </si>
  <si>
    <t>Радин Матвей Леонидович</t>
  </si>
  <si>
    <t>Наркулов Шавкат Курбанович</t>
  </si>
  <si>
    <t>муниципальное бюджетное общеобразовательное учреждение "Школа № 175" городского округа Самара</t>
  </si>
  <si>
    <t>муниципальное бюджетное общеобразовательное учреждение "Школа № 85" городского округа Самара, учитель</t>
  </si>
  <si>
    <t>муниципальное бюджетное общеобразовательное учреждение "Школа №100 имени Героя Советского Союза И.Н. Конева" городского округа Самара, учитель</t>
  </si>
  <si>
    <t>Самойлов Анатолий Вениаминович</t>
  </si>
  <si>
    <t>муниципальное бюджетное общеобразовательное учреждение "Школа № 175" городского округа Самара, учитель</t>
  </si>
  <si>
    <t>Шестаков Андрей Сергеевич</t>
  </si>
  <si>
    <t>8</t>
  </si>
  <si>
    <t>Герасименко Олег Васильевич</t>
  </si>
  <si>
    <t>муниципальное бюджетное общеобразовательное учреждение "Школа №85"городского округа Самара</t>
  </si>
  <si>
    <t>Бакин Сергей Михайлович</t>
  </si>
  <si>
    <t>Никонов Даниил Сергеевич</t>
  </si>
  <si>
    <t>муниципальное бюджетное общеобразовательное учреждение "Школа №5 с углубленным изучением отдельных предметов" городского округа Самара</t>
  </si>
  <si>
    <t>Коткин Александр Николаевич</t>
  </si>
  <si>
    <t>муниципальное бюджетное общеобразовательное учреждение "Школа №5 с углубленным изучением отдельных предметов" городского округа Самара, учитель</t>
  </si>
  <si>
    <t>10</t>
  </si>
  <si>
    <t>Сураев Иван Юрьевич</t>
  </si>
  <si>
    <t>Вишняков Михаил Александрович</t>
  </si>
  <si>
    <t>Смольянов Кирилл Владимирович</t>
  </si>
  <si>
    <t>Поздышев Иван Олегович</t>
  </si>
  <si>
    <t>Маслов Кирилл Павлович</t>
  </si>
  <si>
    <t>Агишев Илья Денисович</t>
  </si>
  <si>
    <t>Бондарев Максим Ильич</t>
  </si>
  <si>
    <t>муниципальное бюджетное общеобразовательное учреждение "Школа № 53" городского округа Самара, учитель</t>
  </si>
  <si>
    <t>Подсытник Михаил Александрович</t>
  </si>
  <si>
    <t>муниципальное бюджетное общеобразовательное учреждение "Гимназия № 2" городского округа Самара</t>
  </si>
  <si>
    <t>Семенов Владислав Николаевич</t>
  </si>
  <si>
    <t>Кормова Елена Эдуардовна</t>
  </si>
  <si>
    <t>муниципальное бюджетное общеобразовательное учреждение "Гимназия № 2" городского округа Самара, учитель</t>
  </si>
  <si>
    <t>Удиниев Максим Константинович</t>
  </si>
  <si>
    <t>Павлов Даниил Викторович</t>
  </si>
  <si>
    <t>муниципальное бюджетное общеобразовательное учреждение "Школа № 36 с углубленным изучением отдельных предметов" городского округа Самара</t>
  </si>
  <si>
    <t>Бертенёв Александр Александрович</t>
  </si>
  <si>
    <t>Гордеев Сергей Владимирович</t>
  </si>
  <si>
    <t>муниципальное бюджетное общеобразовательное учреждение "Школа № 36 с углубленным изучением отдельных предметов" городского округа Самара, учитель</t>
  </si>
  <si>
    <t>Волостных Владислав Алексадрович</t>
  </si>
  <si>
    <t>Арнаутов Дмитрий Юрьевич</t>
  </si>
  <si>
    <t>Спичек Дмитрий Александрович</t>
  </si>
  <si>
    <t>Федянин Антон Владимирович</t>
  </si>
  <si>
    <t>Кудряшов Даниил Игоревич</t>
  </si>
  <si>
    <t>Гусев Егор Александрович</t>
  </si>
  <si>
    <t>Лутаева Лилия Касымзяновна</t>
  </si>
  <si>
    <t>Касьянов Владислав Алексеевич</t>
  </si>
  <si>
    <t>Коткин Алдексндр Николаевич</t>
  </si>
  <si>
    <t>Мартынов Никита Владимирович</t>
  </si>
  <si>
    <t>Омельченко Андрей Дмитриевич</t>
  </si>
  <si>
    <t>муниципальное бюджетное общеобразовательное учреждение "Школа № 121" городского округа Самара</t>
  </si>
  <si>
    <t>Бойков Сергей Алексеевич</t>
  </si>
  <si>
    <t>Сумро Данил Джавадович</t>
  </si>
  <si>
    <t>муниципальное бюджетное общеобразовательное учреждение "Школа № 121" городского округа Самара, учитель</t>
  </si>
  <si>
    <t>Задорожный Егор Игоревич</t>
  </si>
  <si>
    <t>Кузнецова Ольга Васильевна</t>
  </si>
  <si>
    <t>Железнодорожный</t>
  </si>
  <si>
    <t>Панасенко Максим Анатольевич</t>
  </si>
  <si>
    <t>Хмелевский Никита Сергеевич</t>
  </si>
  <si>
    <t>Егоренков Данила Сергеевич</t>
  </si>
  <si>
    <t>Прохоров Андрей Александрович</t>
  </si>
  <si>
    <t>Буинов Роман Алексеевич</t>
  </si>
  <si>
    <t>Николаев Никита Дсмитриевич</t>
  </si>
  <si>
    <t>Репин Иван Алесандрович</t>
  </si>
  <si>
    <t>Пантелеев Дмитрий Игоревич</t>
  </si>
  <si>
    <t>Бородин Александр Денисович</t>
  </si>
  <si>
    <t>Шилов Александр Михайлович</t>
  </si>
  <si>
    <t>Ревин Иван Дмитриевич</t>
  </si>
  <si>
    <t>Власов Дмитрий Вячеславович</t>
  </si>
  <si>
    <t>Шелобков Михаил Романович</t>
  </si>
  <si>
    <t>Воронцов Александр Григорьевич</t>
  </si>
  <si>
    <t>Зотов Данила Сергеевич</t>
  </si>
  <si>
    <t>Овчаренко Михаил Юрьевич</t>
  </si>
  <si>
    <t>Чуднов Александр Дмитриевич</t>
  </si>
  <si>
    <t>Суюндуков Эмиль Русланович</t>
  </si>
  <si>
    <t>Коткин Алесандр Николаевич</t>
  </si>
  <si>
    <t>Тимошенко Александр Игоревич</t>
  </si>
  <si>
    <t>Гуськов Михаил Сергеевич</t>
  </si>
  <si>
    <t>Козлов Данила Алексеевич</t>
  </si>
  <si>
    <t>Бурдаев Владимир Сергеевич</t>
  </si>
  <si>
    <t>Юдин Владислав Алексеевич</t>
  </si>
  <si>
    <t>Тарасенко Георгий Евгеньевич</t>
  </si>
  <si>
    <t>Рекашев Руслан Витальевич</t>
  </si>
  <si>
    <t>Оганесян Эдгар Арсенович</t>
  </si>
  <si>
    <t>Бородин Александр Сергеевич</t>
  </si>
  <si>
    <t>Горшков Илья Александорвич</t>
  </si>
  <si>
    <t>Кожеватов Артемий Николаевич</t>
  </si>
  <si>
    <t>Бычков Никита Николаевич</t>
  </si>
  <si>
    <t>Якшин Сергей Владимирович</t>
  </si>
  <si>
    <t>Трефилов Иван Андреевич</t>
  </si>
  <si>
    <t>Манаев Андрей Сергеевич</t>
  </si>
  <si>
    <t>Чуднов Павел Дмитриевич</t>
  </si>
  <si>
    <t>Чернов Андрей Олегович</t>
  </si>
  <si>
    <t>Христодулов Илья Юрьевич</t>
  </si>
  <si>
    <t>Прокофьев Фёдор Никитич</t>
  </si>
  <si>
    <t>Горюшкин Матвей Николаевич</t>
  </si>
  <si>
    <t>Заикин Роман Сергеевич</t>
  </si>
  <si>
    <t xml:space="preserve">Железнодорожный </t>
  </si>
  <si>
    <t>Пикуров Алексей Артёмович</t>
  </si>
  <si>
    <t>Андрюхин Кирилл Владимирович</t>
  </si>
  <si>
    <t>Шульга Егор Александрович</t>
  </si>
  <si>
    <t>Болдырев Никита Сергеевич</t>
  </si>
  <si>
    <t>Тихонычев Никита Ильич</t>
  </si>
  <si>
    <t>Винокуров Максим Андреевич</t>
  </si>
  <si>
    <t>муниципальное бюджетное общеобразовательное учреждение "Школа № 137 имени М.П.Агибалова" городского округа Самара</t>
  </si>
  <si>
    <t>Ермандаева Ольга Александровна</t>
  </si>
  <si>
    <t>муниципальное бюджетное общеобразовательное учреждение "Школа № 137 имени М.П.Агибалова" городского округа СамараБ учитель</t>
  </si>
  <si>
    <t>муниципальное бюджетное общеобразовательное учреждение "Школа № 137 имени М.П.Агибалова" городского округа Самара, учитель</t>
  </si>
  <si>
    <t>Леонов Алексей Романович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</si>
  <si>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</si>
  <si>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Меркулов Иван Эдуардович</t>
  </si>
  <si>
    <t>Хуснутдинов Ильшат Наилович</t>
  </si>
  <si>
    <t>муниципальное бюджетное общеобразовательное учреждение "Школа № 18" городского округа Самара</t>
  </si>
  <si>
    <t>Луцкая Надежда Александровна</t>
  </si>
  <si>
    <t>муниципальное бюджетное общеобразовательное учреждение "Школа № 18" городского округа Самара, учитель</t>
  </si>
  <si>
    <t>Авдеева Анна Александровна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</si>
  <si>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Самара, учитель</t>
  </si>
  <si>
    <t>Шарипов Махмадулло Бобобекович</t>
  </si>
  <si>
    <t>Ярыгин Андрей Сергеевич</t>
  </si>
  <si>
    <t>Алексеев Владислав Владимирович</t>
  </si>
  <si>
    <t>муниципальное бюджетное общеобразовательное учреждение "Школа №174 имени И.П. Зорина" городского округа Самара</t>
  </si>
  <si>
    <t>Жидков Артем Алексеевич</t>
  </si>
  <si>
    <t>муниципальное бюджетное общеобразовательное учреждение "Школа №174 имени И.П. Зорина" городского округа Самара, учитель</t>
  </si>
  <si>
    <t xml:space="preserve">Евтюхов Максим Павлович </t>
  </si>
  <si>
    <t>муниципальное бюджетное общеобразовательное учреждение "Школа № 76" городского округа Самара</t>
  </si>
  <si>
    <t xml:space="preserve">Гольдберг Михаил Романович </t>
  </si>
  <si>
    <t xml:space="preserve">муниципальное бюджетное общеобразовательное учреждение "Школа № 76" городского округа Самара, учитель </t>
  </si>
  <si>
    <t>Панарин Всеволод Олегович</t>
  </si>
  <si>
    <t>Уточкин Александр Михайлович</t>
  </si>
  <si>
    <t>Дымов Виталий Сергеевич</t>
  </si>
  <si>
    <t>Абдуллин Ильмир Рустемович</t>
  </si>
  <si>
    <t>Минин Александр Сергеевич</t>
  </si>
  <si>
    <t>Геворгян Эмил Викторович</t>
  </si>
  <si>
    <t>Савинков Даниил Александрович</t>
  </si>
  <si>
    <t>Ермандаев Диниил Алексеевич</t>
  </si>
  <si>
    <t>Саксонов Александр Борисович</t>
  </si>
  <si>
    <t>Зайнуллина Ольга Ивановна</t>
  </si>
  <si>
    <t>Филиппов Олег Сергеевич</t>
  </si>
  <si>
    <t>Демин Семен Алексеевич</t>
  </si>
  <si>
    <t>Чепурнов Михаил Сергеевич</t>
  </si>
  <si>
    <t>муниципальное бюджетное общеобразовательное учреждение "Лицей Классический" городского округа Самара</t>
  </si>
  <si>
    <t>Богданов Антон Сергеевич</t>
  </si>
  <si>
    <t>муниципальное бюджетное общеобразовательное учреждение "Лицей Классический" городского округа Самара, учитель</t>
  </si>
  <si>
    <t>Аракелян Артур Григорьевич</t>
  </si>
  <si>
    <t>Иванушкин Владислав Алексеевич</t>
  </si>
  <si>
    <t>Клюев Владимир Сергеевич</t>
  </si>
  <si>
    <t>Попов Михаил Викторович</t>
  </si>
  <si>
    <t>Давыдов Максим Андреевич</t>
  </si>
  <si>
    <t>Потапов Семен Денисович</t>
  </si>
  <si>
    <t>Бровацкий Ян Геннадьевич</t>
  </si>
  <si>
    <t>Деренченко Данила Андреевич</t>
  </si>
  <si>
    <t>Гулынин Никита Алексеевич</t>
  </si>
  <si>
    <t xml:space="preserve">Усанов Иван Павлович </t>
  </si>
  <si>
    <t xml:space="preserve">Терехин Даниил Евгеньевич </t>
  </si>
  <si>
    <t xml:space="preserve">Шевелев Никита Владимирович </t>
  </si>
  <si>
    <t xml:space="preserve">Сирошик Алла Васильевна </t>
  </si>
  <si>
    <t xml:space="preserve">имеется </t>
  </si>
  <si>
    <t>Мельниченко Вячеслав Максимович</t>
  </si>
  <si>
    <t>Захаров Евгений Викторович</t>
  </si>
  <si>
    <t>Варламов Антон Павлович</t>
  </si>
  <si>
    <t>Никушин Максим Александрович</t>
  </si>
  <si>
    <t>Андриясов Давид Гарникович</t>
  </si>
  <si>
    <t>Мельников Антон Валерьевич</t>
  </si>
  <si>
    <t>муниципальное бюджетное общеобразовательное учреждение "Школа № 155" городского округа Самара</t>
  </si>
  <si>
    <t>Попов Василий Васильевич</t>
  </si>
  <si>
    <t>муниципальное бюджетное общеобразовательное учреждение "Школа № 155" городского округа Самара, учитель</t>
  </si>
  <si>
    <t>Октябрьский</t>
  </si>
  <si>
    <t>Кондратенко Виктор Александрович</t>
  </si>
  <si>
    <t>Накрайников Сергей Николаевич</t>
  </si>
  <si>
    <t>Бочкарев Дмитрий Денисович</t>
  </si>
  <si>
    <t>Кочмарева Анастасия Алексеевна</t>
  </si>
  <si>
    <t>Маракушин Андрей Викторович</t>
  </si>
  <si>
    <t>Михайлов Никита Витальевич</t>
  </si>
  <si>
    <t>Царев Михаил Михайлович</t>
  </si>
  <si>
    <t>Ясенев Валентин Юрьевич</t>
  </si>
  <si>
    <t>Дёмин Александр Сергеевич</t>
  </si>
  <si>
    <t>муниципальное бюджетное общеобразовательное учреждение "Школа № 20 имени героя Советского Союза Н. Гастелло" городского округа Самара</t>
  </si>
  <si>
    <t>Антонова Анастасия Михайловна</t>
  </si>
  <si>
    <t>муниципальное бюджетное общеобразовательное учреждение "Школа № 20 имени героя Советского Союза Н. Гастелло" городского округа Самара, учитель</t>
  </si>
  <si>
    <t>Кожаев Матвей Андреевич</t>
  </si>
  <si>
    <t>Федоров Валерий Михайлович</t>
  </si>
  <si>
    <t>Тренина Татьяна Викторовна</t>
  </si>
  <si>
    <t>Горелов Андрей Юрьевич</t>
  </si>
  <si>
    <t>муниципальное бюджетное общеобразовательное учреждение "Школа № 16" городского округа Самара</t>
  </si>
  <si>
    <t>Личман Евгения Викторовна</t>
  </si>
  <si>
    <t>муниципальное бюджетное общеобразовательное учреждение "Школа № 16" городского округа Самара, учитель</t>
  </si>
  <si>
    <t>Соболев Иван Владимирович</t>
  </si>
  <si>
    <t>Люст Евгений Сергеевич</t>
  </si>
  <si>
    <t>Сухов Илья Юрьевич</t>
  </si>
  <si>
    <t>Добряков Платон Алексеевич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</si>
  <si>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</si>
  <si>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Кузнецов Сергей Анатольевич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</si>
  <si>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Самара, учитель</t>
  </si>
  <si>
    <t>Бибишев Егор Александрович</t>
  </si>
  <si>
    <t>Волков Максим Евгеньевич</t>
  </si>
  <si>
    <t>Гришин Артур Олегович</t>
  </si>
  <si>
    <t>Козлов Дмитрий Алексеевич</t>
  </si>
  <si>
    <t>Зайкин Данила Сергеевич</t>
  </si>
  <si>
    <t>Сапожков Дмитрий Владимирович</t>
  </si>
  <si>
    <t>Паршиков Данила Ильич</t>
  </si>
  <si>
    <t>Родионов Иван Константинович</t>
  </si>
  <si>
    <t>Сирик Алексей Владимирович</t>
  </si>
  <si>
    <t>Папян Эрик Гарикович</t>
  </si>
  <si>
    <t>Черномырдин Илья Алексеевич</t>
  </si>
  <si>
    <t>муниципальное автономное общеобразовательное учреждение "Самарский лицей информационных технологий" городского округа Самара</t>
  </si>
  <si>
    <t>Павлов Дмитрий Игоревич</t>
  </si>
  <si>
    <t>муниципальное автономное общеобразовательное учреждение "Самарский лицей информационных технологий" городского округа Самара, учитель</t>
  </si>
  <si>
    <t>Монец Илья Викторович</t>
  </si>
  <si>
    <t>муниципальное бюджетное общеобразовательное учреждение "Школа № 144 имени Маршала Советского Союза Д.Ф.Устинова" городского округа Самара</t>
  </si>
  <si>
    <t>Разгулина Фания Хаттыбовна</t>
  </si>
  <si>
    <t>муниципальное бюджетное общеобразовательное учреждение "Школа № 144 имени Маршала Советского Союза Д.Ф.Устинова" городского округа Самара, учитель</t>
  </si>
  <si>
    <t>Овсянников Михаил Васильевич</t>
  </si>
  <si>
    <t>Ефремов Егор Игоревич</t>
  </si>
  <si>
    <t>муниципальное бюджетное общеобразовательное учреждение "Классическая гимназия № 54 "Воскресение"" городского округа Самара</t>
  </si>
  <si>
    <t>Сергеев Дмитрий Александрович</t>
  </si>
  <si>
    <t>муниципальное бюджетное общеобразовательное учреждение "Классическая гимназия № 54 "Воскресение"" городского округа Самара, учитель</t>
  </si>
  <si>
    <t>Ахтераков Владислав Владимирович</t>
  </si>
  <si>
    <t>Митрофанов Сергей Вячеславович</t>
  </si>
  <si>
    <t>Мотынга Назар Александрович</t>
  </si>
  <si>
    <t>муниципальное бюджетное общеобразовательное учреждение "Самарский спортивный лицей" городского округа Самара</t>
  </si>
  <si>
    <t>Потапова Анна Анатольевна</t>
  </si>
  <si>
    <t>муниципальное бюджетное общеобразовательное учреждение "Самарский спортивный лицей" городского округа Самара, учитель</t>
  </si>
  <si>
    <t>Шварёв Доброгор Вадимович</t>
  </si>
  <si>
    <t>Явный Тимофей Игоревич</t>
  </si>
  <si>
    <t>Полищук Ярослав Витальевич</t>
  </si>
  <si>
    <t>Степаненко Александр Николаевич</t>
  </si>
  <si>
    <t>Спиридонов Владислав Игоревич</t>
  </si>
  <si>
    <t>Сумочкин Егор Дмитриевич</t>
  </si>
  <si>
    <t>Алфеев Кирилл Романович</t>
  </si>
  <si>
    <t>Дубович Илья Владимирович</t>
  </si>
  <si>
    <t>муниципальное бюджетное общеобразовательное учреждение "Школа № 29" городского округа Самара</t>
  </si>
  <si>
    <t>Тетин Леонид Иванович</t>
  </si>
  <si>
    <t>муниципальное бюджетное общеобразовательное учреждение "Школа № 29" городского округа Самара, учитель</t>
  </si>
  <si>
    <t>Скитер Роман Алексеевич</t>
  </si>
  <si>
    <t>Маркелов Иван Андреевич</t>
  </si>
  <si>
    <t>Шевченко Владимир Сергеевич</t>
  </si>
  <si>
    <t>Кривошеева Анастасия Евгеньевна</t>
  </si>
  <si>
    <t>Мухин Никита Ильич</t>
  </si>
  <si>
    <t>Маркелов Андрей Андреевич</t>
  </si>
  <si>
    <t>Жаров Григорий Витальевич</t>
  </si>
  <si>
    <t>Захаренко Владимир Андреевич</t>
  </si>
  <si>
    <t>Штанов Константин Павлович</t>
  </si>
  <si>
    <t>Новичков Глеб Михайлович</t>
  </si>
  <si>
    <t>муниципальное бюджетное общеобразовательное учреждение "Школа № 58" городского округа Самара</t>
  </si>
  <si>
    <t>Покотыло Татьяна Григорьевна</t>
  </si>
  <si>
    <t>муниципальное бюджетное общеобразовательное учреждение "Школа № 58" городского округа Самара, учитель</t>
  </si>
  <si>
    <t>Варюхин Семён Дмитриевич</t>
  </si>
  <si>
    <t>Муромов Степан Дмитриевич</t>
  </si>
  <si>
    <t>Обухов Максим Андреевич</t>
  </si>
  <si>
    <t>Токарев Артем Александрович</t>
  </si>
  <si>
    <t>Смирнов Данила Романович</t>
  </si>
  <si>
    <t>Сапожков Владимир Владимирович</t>
  </si>
  <si>
    <t>Курганов Александр Васильевич</t>
  </si>
  <si>
    <t>Зайсунов Руслан Дмитриевич</t>
  </si>
  <si>
    <t>Митрохин Александр Сергеевич</t>
  </si>
  <si>
    <t>Махмудов Магамед Салавудинович</t>
  </si>
  <si>
    <t>Вальков Матвей Андреевич</t>
  </si>
  <si>
    <t>Левчаков Данил Алексеевич</t>
  </si>
  <si>
    <t>Шишков-Лаврусь Владимир Максимович</t>
  </si>
  <si>
    <t>Лазарев Даниил Сергеевич</t>
  </si>
  <si>
    <t>Жилкин Владимир Александрович</t>
  </si>
  <si>
    <t>Сиушов Савелий Анатольевич</t>
  </si>
  <si>
    <t>Лялин Антон Владимирович</t>
  </si>
  <si>
    <t>Сулейманов Руслан Рустамович</t>
  </si>
  <si>
    <t>Устемиров Артем Владиславович</t>
  </si>
  <si>
    <t>Умаров Даниил Олимович</t>
  </si>
  <si>
    <t>Баландин Роман Юрьевич</t>
  </si>
  <si>
    <t>Гайда Артем Сергеевич</t>
  </si>
  <si>
    <t>Зайцев Егор Александрович</t>
  </si>
  <si>
    <t xml:space="preserve">Рейтинг участников школьного этапа ВсОШ </t>
  </si>
  <si>
    <t>в 2017-2018 учебном году</t>
  </si>
  <si>
    <t>по физической культуре (юноши)</t>
  </si>
  <si>
    <t>Орлов Игорь Владимирович</t>
  </si>
  <si>
    <t>муниципальное бюджетное общеобразовательное учреждение "Школа № 33" городского округа Самара</t>
  </si>
  <si>
    <t>Джумаева Гульнара Мухамедовна</t>
  </si>
  <si>
    <t>муниципальное бюджетное общеобразовательное учреждение "Школа № 33" городского округа Самара, учитель</t>
  </si>
  <si>
    <t>Семагин Илья Андреевич</t>
  </si>
  <si>
    <t>Адыгезалов Ариф Эльхан оглы</t>
  </si>
  <si>
    <t>Дегтярев Никита Михайлович</t>
  </si>
  <si>
    <t>Тюклина Ирина Александровна</t>
  </si>
  <si>
    <t>Пыркин Денис Валерьевич</t>
  </si>
  <si>
    <t>Гурьянов Владимир Сергеевич</t>
  </si>
  <si>
    <t>Алексеев Станислав Сергеевич</t>
  </si>
  <si>
    <t>Нематов Амир Музаффарович</t>
  </si>
  <si>
    <t>Антипкин Кирилл Александрович</t>
  </si>
  <si>
    <t>Понамарев Кирилл Юрьевич</t>
  </si>
  <si>
    <t>Мухсихачоян Самвел Ваганович</t>
  </si>
  <si>
    <t>Романов Сергей Александрович</t>
  </si>
  <si>
    <t>Потапов Никита Алексеевич</t>
  </si>
  <si>
    <t>Никишин Владислав Максимович</t>
  </si>
  <si>
    <t>Судаков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</si>
</sst>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d\.m\.yyyy"/>
    <numFmt numFmtId="166" formatCode="dd\.mm\.yy"/>
    <numFmt numFmtId="167" formatCode="d\ m\ yyyy"/>
    <numFmt numFmtId="168" formatCode="0.0"/>
  </numFmts>
  <fonts count="1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 Cy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2222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0" fillId="0" borderId="0" xfId="0" applyFont="1"/>
    <xf numFmtId="0" fontId="0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0" xfId="0" applyFont="1"/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6" fillId="4" borderId="3" xfId="0" applyFont="1" applyFill="1" applyBorder="1" applyAlignment="1">
      <alignment horizontal="center" vertical="top" wrapText="1"/>
    </xf>
    <xf numFmtId="14" fontId="6" fillId="4" borderId="3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6" fillId="4" borderId="10" xfId="0" applyFont="1" applyFill="1" applyBorder="1" applyAlignment="1">
      <alignment horizontal="center" vertical="top" wrapText="1"/>
    </xf>
    <xf numFmtId="14" fontId="6" fillId="4" borderId="10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64" fontId="4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167" fontId="4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4" fontId="6" fillId="4" borderId="8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2" borderId="6" xfId="0" applyNumberFormat="1" applyFont="1" applyFill="1" applyBorder="1" applyAlignment="1">
      <alignment horizontal="center" vertical="top" wrapText="1"/>
    </xf>
    <xf numFmtId="166" fontId="4" fillId="0" borderId="6" xfId="0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 wrapText="1"/>
    </xf>
    <xf numFmtId="165" fontId="4" fillId="0" borderId="8" xfId="0" applyNumberFormat="1" applyFont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/>
    </xf>
    <xf numFmtId="165" fontId="3" fillId="0" borderId="10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164" fontId="3" fillId="0" borderId="10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164" fontId="8" fillId="0" borderId="10" xfId="0" applyNumberFormat="1" applyFont="1" applyBorder="1" applyAlignment="1">
      <alignment horizontal="left" vertical="top" wrapText="1"/>
    </xf>
    <xf numFmtId="14" fontId="0" fillId="0" borderId="3" xfId="0" applyNumberFormat="1" applyFont="1" applyBorder="1" applyAlignment="1">
      <alignment horizontal="center" vertical="top"/>
    </xf>
    <xf numFmtId="14" fontId="8" fillId="0" borderId="10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center" vertical="top" wrapText="1"/>
    </xf>
    <xf numFmtId="14" fontId="6" fillId="4" borderId="0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wrapText="1"/>
    </xf>
    <xf numFmtId="168" fontId="8" fillId="0" borderId="3" xfId="0" applyNumberFormat="1" applyFont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6" fillId="0" borderId="10" xfId="0" applyFont="1" applyBorder="1" applyAlignment="1">
      <alignment wrapText="1"/>
    </xf>
    <xf numFmtId="0" fontId="6" fillId="4" borderId="4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4" fontId="6" fillId="4" borderId="7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168" fontId="8" fillId="0" borderId="10" xfId="0" applyNumberFormat="1" applyFont="1" applyBorder="1" applyAlignment="1">
      <alignment horizontal="left" vertical="top" wrapText="1"/>
    </xf>
    <xf numFmtId="168" fontId="8" fillId="0" borderId="6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9" fillId="0" borderId="0" xfId="0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8"/>
  <sheetViews>
    <sheetView topLeftCell="D211" workbookViewId="0">
      <selection activeCell="T7" sqref="T7"/>
    </sheetView>
  </sheetViews>
  <sheetFormatPr defaultColWidth="17.28515625" defaultRowHeight="15" customHeight="1" x14ac:dyDescent="0.2"/>
  <cols>
    <col min="1" max="1" width="5.42578125" style="126" customWidth="1"/>
    <col min="2" max="2" width="7.5703125" style="56" customWidth="1"/>
    <col min="3" max="3" width="19.5703125" style="56" customWidth="1"/>
    <col min="4" max="4" width="8.28515625" style="67" customWidth="1"/>
    <col min="5" max="5" width="19.28515625" style="75" customWidth="1"/>
    <col min="6" max="6" width="35.5703125" style="75" customWidth="1"/>
    <col min="7" max="7" width="11" style="67" customWidth="1"/>
    <col min="8" max="8" width="13.28515625" style="67" customWidth="1"/>
    <col min="9" max="9" width="12.42578125" style="67" customWidth="1"/>
    <col min="10" max="10" width="15.7109375" style="75" customWidth="1"/>
    <col min="11" max="11" width="27.28515625" style="75" customWidth="1"/>
    <col min="12" max="12" width="13" style="67" customWidth="1"/>
    <col min="13" max="15" width="9.85546875" style="67" customWidth="1"/>
    <col min="16" max="17" width="14.42578125" style="67" customWidth="1"/>
    <col min="18" max="18" width="16" style="67" customWidth="1"/>
    <col min="19" max="26" width="14.42578125" customWidth="1"/>
  </cols>
  <sheetData>
    <row r="1" spans="1:26" ht="15" customHeight="1" x14ac:dyDescent="0.25">
      <c r="A1" s="174" t="s">
        <v>1131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26" ht="15" customHeight="1" x14ac:dyDescent="0.25">
      <c r="A2" s="174" t="s">
        <v>1133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26" ht="15" customHeight="1" x14ac:dyDescent="0.25">
      <c r="A3" s="174" t="s">
        <v>1132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5" spans="1:26" ht="65.099999999999994" customHeight="1" x14ac:dyDescent="0.2">
      <c r="A5" s="29" t="s">
        <v>0</v>
      </c>
      <c r="B5" s="29" t="s">
        <v>1</v>
      </c>
      <c r="C5" s="29" t="s">
        <v>2</v>
      </c>
      <c r="D5" s="30" t="s">
        <v>3</v>
      </c>
      <c r="E5" s="130" t="s">
        <v>4</v>
      </c>
      <c r="F5" s="130" t="s">
        <v>5</v>
      </c>
      <c r="G5" s="31" t="s">
        <v>6</v>
      </c>
      <c r="H5" s="29" t="s">
        <v>7</v>
      </c>
      <c r="I5" s="29" t="s">
        <v>8</v>
      </c>
      <c r="J5" s="130" t="s">
        <v>9</v>
      </c>
      <c r="K5" s="130" t="s">
        <v>10</v>
      </c>
      <c r="L5" s="29" t="s">
        <v>11</v>
      </c>
      <c r="M5" s="29" t="s">
        <v>12</v>
      </c>
      <c r="N5" s="32" t="s">
        <v>13</v>
      </c>
      <c r="O5" s="29" t="s">
        <v>14</v>
      </c>
      <c r="P5" s="32" t="s">
        <v>15</v>
      </c>
      <c r="Q5" s="29" t="s">
        <v>16</v>
      </c>
      <c r="R5" s="33" t="s">
        <v>17</v>
      </c>
      <c r="S5" s="9"/>
      <c r="T5" s="9"/>
      <c r="U5" s="9"/>
      <c r="V5" s="9"/>
      <c r="W5" s="9"/>
      <c r="X5" s="9"/>
      <c r="Y5" s="9"/>
      <c r="Z5" s="9"/>
    </row>
    <row r="6" spans="1:26" ht="65.099999999999994" customHeight="1" x14ac:dyDescent="0.2">
      <c r="A6" s="65">
        <v>1</v>
      </c>
      <c r="B6" s="36" t="s">
        <v>18</v>
      </c>
      <c r="C6" s="36" t="s">
        <v>19</v>
      </c>
      <c r="D6" s="66">
        <v>5</v>
      </c>
      <c r="E6" s="36" t="s">
        <v>250</v>
      </c>
      <c r="F6" s="36" t="s">
        <v>110</v>
      </c>
      <c r="G6" s="94">
        <v>38903</v>
      </c>
      <c r="H6" s="66" t="s">
        <v>22</v>
      </c>
      <c r="I6" s="66" t="s">
        <v>23</v>
      </c>
      <c r="J6" s="36" t="s">
        <v>112</v>
      </c>
      <c r="K6" s="36" t="s">
        <v>113</v>
      </c>
      <c r="L6" s="66" t="s">
        <v>22</v>
      </c>
      <c r="M6" s="66">
        <v>25</v>
      </c>
      <c r="N6" s="66">
        <v>30</v>
      </c>
      <c r="O6" s="66">
        <v>30</v>
      </c>
      <c r="P6" s="35">
        <f t="shared" ref="P6:P69" si="0">SUM(M6,N6,O6)</f>
        <v>85</v>
      </c>
      <c r="Q6" s="66" t="s">
        <v>26</v>
      </c>
      <c r="R6" s="66" t="s">
        <v>59</v>
      </c>
      <c r="S6" s="9"/>
      <c r="T6" s="9"/>
      <c r="U6" s="9"/>
      <c r="V6" s="9"/>
      <c r="W6" s="9"/>
      <c r="X6" s="9"/>
      <c r="Y6" s="9"/>
      <c r="Z6" s="9"/>
    </row>
    <row r="7" spans="1:26" ht="65.099999999999994" customHeight="1" x14ac:dyDescent="0.2">
      <c r="A7" s="65">
        <v>2</v>
      </c>
      <c r="B7" s="39" t="s">
        <v>18</v>
      </c>
      <c r="C7" s="39" t="s">
        <v>19</v>
      </c>
      <c r="D7" s="66" t="s">
        <v>745</v>
      </c>
      <c r="E7" s="36" t="s">
        <v>848</v>
      </c>
      <c r="F7" s="36" t="s">
        <v>849</v>
      </c>
      <c r="G7" s="94">
        <v>38458</v>
      </c>
      <c r="H7" s="65" t="s">
        <v>22</v>
      </c>
      <c r="I7" s="65" t="s">
        <v>23</v>
      </c>
      <c r="J7" s="36" t="s">
        <v>850</v>
      </c>
      <c r="K7" s="36" t="s">
        <v>851</v>
      </c>
      <c r="L7" s="65" t="s">
        <v>22</v>
      </c>
      <c r="M7" s="66">
        <v>30</v>
      </c>
      <c r="N7" s="66">
        <v>30</v>
      </c>
      <c r="O7" s="66">
        <v>25</v>
      </c>
      <c r="P7" s="35">
        <f t="shared" si="0"/>
        <v>85</v>
      </c>
      <c r="Q7" s="66" t="s">
        <v>26</v>
      </c>
      <c r="R7" s="97" t="s">
        <v>728</v>
      </c>
      <c r="S7" s="9"/>
      <c r="T7" s="9"/>
      <c r="U7" s="9"/>
      <c r="V7" s="9"/>
      <c r="W7" s="9"/>
      <c r="X7" s="9"/>
      <c r="Y7" s="9"/>
      <c r="Z7" s="9"/>
    </row>
    <row r="8" spans="1:26" ht="65.099999999999994" customHeight="1" x14ac:dyDescent="0.2">
      <c r="A8" s="65">
        <v>3</v>
      </c>
      <c r="B8" s="38" t="s">
        <v>18</v>
      </c>
      <c r="C8" s="38" t="s">
        <v>19</v>
      </c>
      <c r="D8" s="65">
        <v>6</v>
      </c>
      <c r="E8" s="38" t="s">
        <v>597</v>
      </c>
      <c r="F8" s="38" t="s">
        <v>463</v>
      </c>
      <c r="G8" s="124">
        <v>38488</v>
      </c>
      <c r="H8" s="65" t="s">
        <v>22</v>
      </c>
      <c r="I8" s="65" t="s">
        <v>23</v>
      </c>
      <c r="J8" s="38" t="s">
        <v>464</v>
      </c>
      <c r="K8" s="38" t="s">
        <v>463</v>
      </c>
      <c r="L8" s="65" t="s">
        <v>22</v>
      </c>
      <c r="M8" s="65">
        <v>25</v>
      </c>
      <c r="N8" s="65">
        <v>30</v>
      </c>
      <c r="O8" s="65">
        <v>30</v>
      </c>
      <c r="P8" s="35">
        <f t="shared" si="0"/>
        <v>85</v>
      </c>
      <c r="Q8" s="65" t="s">
        <v>26</v>
      </c>
      <c r="R8" s="65" t="s">
        <v>394</v>
      </c>
      <c r="S8" s="9"/>
      <c r="T8" s="9"/>
      <c r="U8" s="9"/>
      <c r="V8" s="9"/>
      <c r="W8" s="9"/>
      <c r="X8" s="9"/>
      <c r="Y8" s="9"/>
      <c r="Z8" s="9"/>
    </row>
    <row r="9" spans="1:26" ht="65.099999999999994" customHeight="1" x14ac:dyDescent="0.2">
      <c r="A9" s="65">
        <v>4</v>
      </c>
      <c r="B9" s="54" t="s">
        <v>18</v>
      </c>
      <c r="C9" s="54" t="s">
        <v>19</v>
      </c>
      <c r="D9" s="54">
        <v>6</v>
      </c>
      <c r="E9" s="74" t="s">
        <v>1051</v>
      </c>
      <c r="F9" s="74" t="s">
        <v>1052</v>
      </c>
      <c r="G9" s="55">
        <v>38628</v>
      </c>
      <c r="H9" s="54" t="s">
        <v>22</v>
      </c>
      <c r="I9" s="54" t="s">
        <v>23</v>
      </c>
      <c r="J9" s="74" t="s">
        <v>1053</v>
      </c>
      <c r="K9" s="74" t="s">
        <v>1054</v>
      </c>
      <c r="L9" s="54" t="s">
        <v>22</v>
      </c>
      <c r="M9" s="54">
        <v>25</v>
      </c>
      <c r="N9" s="54">
        <v>30</v>
      </c>
      <c r="O9" s="54">
        <v>30</v>
      </c>
      <c r="P9" s="35">
        <f t="shared" si="0"/>
        <v>85</v>
      </c>
      <c r="Q9" s="54" t="s">
        <v>26</v>
      </c>
      <c r="R9" s="54" t="s">
        <v>1028</v>
      </c>
      <c r="S9" s="9"/>
      <c r="T9" s="9"/>
      <c r="U9" s="9"/>
      <c r="V9" s="9"/>
      <c r="W9" s="9"/>
      <c r="X9" s="9"/>
      <c r="Y9" s="9"/>
      <c r="Z9" s="9"/>
    </row>
    <row r="10" spans="1:26" ht="65.099999999999994" customHeight="1" x14ac:dyDescent="0.2">
      <c r="A10" s="65">
        <v>5</v>
      </c>
      <c r="B10" s="39" t="s">
        <v>18</v>
      </c>
      <c r="C10" s="39" t="s">
        <v>19</v>
      </c>
      <c r="D10" s="65" t="s">
        <v>745</v>
      </c>
      <c r="E10" s="36" t="s">
        <v>835</v>
      </c>
      <c r="F10" s="36" t="s">
        <v>836</v>
      </c>
      <c r="G10" s="92">
        <v>38473</v>
      </c>
      <c r="H10" s="65" t="s">
        <v>22</v>
      </c>
      <c r="I10" s="65" t="s">
        <v>23</v>
      </c>
      <c r="J10" s="36" t="s">
        <v>837</v>
      </c>
      <c r="K10" s="36" t="s">
        <v>839</v>
      </c>
      <c r="L10" s="65" t="s">
        <v>22</v>
      </c>
      <c r="M10" s="66">
        <v>25</v>
      </c>
      <c r="N10" s="66">
        <v>30</v>
      </c>
      <c r="O10" s="66">
        <v>30</v>
      </c>
      <c r="P10" s="35">
        <f t="shared" si="0"/>
        <v>85</v>
      </c>
      <c r="Q10" s="65" t="s">
        <v>26</v>
      </c>
      <c r="R10" s="97" t="s">
        <v>728</v>
      </c>
      <c r="S10" s="9"/>
      <c r="T10" s="9"/>
      <c r="U10" s="9"/>
      <c r="V10" s="9"/>
      <c r="W10" s="9"/>
      <c r="X10" s="9"/>
      <c r="Y10" s="9"/>
      <c r="Z10" s="9"/>
    </row>
    <row r="11" spans="1:26" ht="65.099999999999994" customHeight="1" x14ac:dyDescent="0.2">
      <c r="A11" s="65">
        <v>6</v>
      </c>
      <c r="B11" s="38" t="s">
        <v>18</v>
      </c>
      <c r="C11" s="38" t="s">
        <v>19</v>
      </c>
      <c r="D11" s="65">
        <v>6</v>
      </c>
      <c r="E11" s="38" t="s">
        <v>570</v>
      </c>
      <c r="F11" s="38" t="s">
        <v>444</v>
      </c>
      <c r="G11" s="124">
        <v>38706</v>
      </c>
      <c r="H11" s="65" t="s">
        <v>22</v>
      </c>
      <c r="I11" s="65" t="s">
        <v>23</v>
      </c>
      <c r="J11" s="38" t="s">
        <v>446</v>
      </c>
      <c r="K11" s="38" t="s">
        <v>447</v>
      </c>
      <c r="L11" s="65" t="s">
        <v>22</v>
      </c>
      <c r="M11" s="65">
        <v>25</v>
      </c>
      <c r="N11" s="65">
        <v>30</v>
      </c>
      <c r="O11" s="65">
        <v>30</v>
      </c>
      <c r="P11" s="35">
        <f t="shared" si="0"/>
        <v>85</v>
      </c>
      <c r="Q11" s="65" t="s">
        <v>26</v>
      </c>
      <c r="R11" s="65" t="s">
        <v>394</v>
      </c>
      <c r="S11" s="9"/>
      <c r="T11" s="9"/>
      <c r="U11" s="9"/>
      <c r="V11" s="9"/>
      <c r="W11" s="9"/>
      <c r="X11" s="9"/>
      <c r="Y11" s="9"/>
      <c r="Z11" s="9"/>
    </row>
    <row r="12" spans="1:26" ht="65.099999999999994" customHeight="1" x14ac:dyDescent="0.2">
      <c r="A12" s="65">
        <v>7</v>
      </c>
      <c r="B12" s="135" t="s">
        <v>18</v>
      </c>
      <c r="C12" s="135" t="s">
        <v>19</v>
      </c>
      <c r="D12" s="135">
        <v>6</v>
      </c>
      <c r="E12" s="135" t="s">
        <v>1134</v>
      </c>
      <c r="F12" s="135" t="s">
        <v>1135</v>
      </c>
      <c r="G12" s="138">
        <v>38593</v>
      </c>
      <c r="H12" s="135" t="s">
        <v>22</v>
      </c>
      <c r="I12" s="135" t="s">
        <v>23</v>
      </c>
      <c r="J12" s="135" t="s">
        <v>1136</v>
      </c>
      <c r="K12" s="135" t="s">
        <v>1137</v>
      </c>
      <c r="L12" s="135" t="s">
        <v>22</v>
      </c>
      <c r="M12" s="135">
        <v>25</v>
      </c>
      <c r="N12" s="135">
        <v>30</v>
      </c>
      <c r="O12" s="135">
        <v>30</v>
      </c>
      <c r="P12" s="143">
        <f t="shared" si="0"/>
        <v>85</v>
      </c>
      <c r="Q12" s="135" t="s">
        <v>26</v>
      </c>
      <c r="R12" s="135" t="s">
        <v>394</v>
      </c>
      <c r="S12" s="9"/>
      <c r="T12" s="9"/>
      <c r="U12" s="9"/>
      <c r="V12" s="9"/>
      <c r="W12" s="9"/>
      <c r="X12" s="9"/>
      <c r="Y12" s="9"/>
      <c r="Z12" s="9"/>
    </row>
    <row r="13" spans="1:26" ht="65.099999999999994" customHeight="1" x14ac:dyDescent="0.2">
      <c r="A13" s="65">
        <v>8</v>
      </c>
      <c r="B13" s="34" t="s">
        <v>18</v>
      </c>
      <c r="C13" s="34" t="s">
        <v>19</v>
      </c>
      <c r="D13" s="65">
        <v>5</v>
      </c>
      <c r="E13" s="38" t="s">
        <v>93</v>
      </c>
      <c r="F13" s="38" t="s">
        <v>29</v>
      </c>
      <c r="G13" s="92">
        <v>38908</v>
      </c>
      <c r="H13" s="65" t="s">
        <v>22</v>
      </c>
      <c r="I13" s="65" t="s">
        <v>23</v>
      </c>
      <c r="J13" s="38" t="s">
        <v>30</v>
      </c>
      <c r="K13" s="38" t="s">
        <v>31</v>
      </c>
      <c r="L13" s="65" t="s">
        <v>22</v>
      </c>
      <c r="M13" s="65">
        <v>25</v>
      </c>
      <c r="N13" s="65">
        <v>30</v>
      </c>
      <c r="O13" s="65">
        <v>30</v>
      </c>
      <c r="P13" s="35">
        <f t="shared" si="0"/>
        <v>85</v>
      </c>
      <c r="Q13" s="65" t="s">
        <v>26</v>
      </c>
      <c r="R13" s="132" t="s">
        <v>27</v>
      </c>
      <c r="S13" s="9"/>
      <c r="T13" s="9"/>
      <c r="U13" s="9"/>
      <c r="V13" s="9"/>
      <c r="W13" s="9"/>
      <c r="X13" s="9"/>
      <c r="Y13" s="9"/>
      <c r="Z13" s="9"/>
    </row>
    <row r="14" spans="1:26" ht="65.099999999999994" customHeight="1" x14ac:dyDescent="0.2">
      <c r="A14" s="65">
        <v>9</v>
      </c>
      <c r="B14" s="39" t="s">
        <v>18</v>
      </c>
      <c r="C14" s="39" t="s">
        <v>19</v>
      </c>
      <c r="D14" s="65" t="s">
        <v>745</v>
      </c>
      <c r="E14" s="36" t="s">
        <v>890</v>
      </c>
      <c r="F14" s="38" t="s">
        <v>891</v>
      </c>
      <c r="G14" s="92">
        <v>38177</v>
      </c>
      <c r="H14" s="65" t="s">
        <v>22</v>
      </c>
      <c r="I14" s="65" t="s">
        <v>23</v>
      </c>
      <c r="J14" s="36" t="s">
        <v>893</v>
      </c>
      <c r="K14" s="38" t="s">
        <v>894</v>
      </c>
      <c r="L14" s="65" t="s">
        <v>22</v>
      </c>
      <c r="M14" s="66">
        <v>25</v>
      </c>
      <c r="N14" s="66">
        <v>30</v>
      </c>
      <c r="O14" s="66">
        <v>30</v>
      </c>
      <c r="P14" s="35">
        <f t="shared" si="0"/>
        <v>85</v>
      </c>
      <c r="Q14" s="65" t="s">
        <v>26</v>
      </c>
      <c r="R14" s="97" t="s">
        <v>728</v>
      </c>
      <c r="S14" s="9"/>
      <c r="T14" s="9"/>
      <c r="U14" s="9"/>
      <c r="V14" s="9"/>
      <c r="W14" s="9"/>
      <c r="X14" s="9"/>
      <c r="Y14" s="9"/>
      <c r="Z14" s="9"/>
    </row>
    <row r="15" spans="1:26" ht="65.099999999999994" customHeight="1" x14ac:dyDescent="0.2">
      <c r="A15" s="65">
        <v>10</v>
      </c>
      <c r="B15" s="40" t="s">
        <v>18</v>
      </c>
      <c r="C15" s="40" t="s">
        <v>19</v>
      </c>
      <c r="D15" s="66">
        <v>5</v>
      </c>
      <c r="E15" s="36" t="s">
        <v>466</v>
      </c>
      <c r="F15" s="37" t="s">
        <v>317</v>
      </c>
      <c r="G15" s="94">
        <v>38918</v>
      </c>
      <c r="H15" s="66" t="s">
        <v>22</v>
      </c>
      <c r="I15" s="66" t="s">
        <v>23</v>
      </c>
      <c r="J15" s="36" t="s">
        <v>327</v>
      </c>
      <c r="K15" s="37" t="s">
        <v>328</v>
      </c>
      <c r="L15" s="66" t="s">
        <v>22</v>
      </c>
      <c r="M15" s="66">
        <v>25</v>
      </c>
      <c r="N15" s="66">
        <v>30</v>
      </c>
      <c r="O15" s="66">
        <v>30</v>
      </c>
      <c r="P15" s="35">
        <f t="shared" si="0"/>
        <v>85</v>
      </c>
      <c r="Q15" s="66" t="s">
        <v>26</v>
      </c>
      <c r="R15" s="66" t="s">
        <v>283</v>
      </c>
      <c r="S15" s="9"/>
      <c r="T15" s="9"/>
      <c r="U15" s="9"/>
      <c r="V15" s="9"/>
      <c r="W15" s="9"/>
      <c r="X15" s="9"/>
      <c r="Y15" s="9"/>
      <c r="Z15" s="9"/>
    </row>
    <row r="16" spans="1:26" ht="65.099999999999994" customHeight="1" x14ac:dyDescent="0.2">
      <c r="A16" s="65">
        <v>11</v>
      </c>
      <c r="B16" s="54" t="s">
        <v>18</v>
      </c>
      <c r="C16" s="54" t="s">
        <v>19</v>
      </c>
      <c r="D16" s="54">
        <v>6</v>
      </c>
      <c r="E16" s="74" t="s">
        <v>1042</v>
      </c>
      <c r="F16" s="74" t="s">
        <v>1038</v>
      </c>
      <c r="G16" s="55">
        <v>38396</v>
      </c>
      <c r="H16" s="54" t="s">
        <v>22</v>
      </c>
      <c r="I16" s="54" t="s">
        <v>23</v>
      </c>
      <c r="J16" s="74" t="s">
        <v>1043</v>
      </c>
      <c r="K16" s="74" t="s">
        <v>1040</v>
      </c>
      <c r="L16" s="54" t="s">
        <v>22</v>
      </c>
      <c r="M16" s="54">
        <v>25</v>
      </c>
      <c r="N16" s="54">
        <v>30</v>
      </c>
      <c r="O16" s="54">
        <v>30</v>
      </c>
      <c r="P16" s="35">
        <f t="shared" si="0"/>
        <v>85</v>
      </c>
      <c r="Q16" s="54" t="s">
        <v>26</v>
      </c>
      <c r="R16" s="54" t="s">
        <v>1028</v>
      </c>
      <c r="S16" s="9"/>
      <c r="T16" s="9"/>
      <c r="U16" s="9"/>
      <c r="V16" s="9"/>
      <c r="W16" s="9"/>
      <c r="X16" s="9"/>
      <c r="Y16" s="9"/>
      <c r="Z16" s="9"/>
    </row>
    <row r="17" spans="1:26" ht="65.099999999999994" customHeight="1" x14ac:dyDescent="0.2">
      <c r="A17" s="65">
        <v>12</v>
      </c>
      <c r="B17" s="38" t="s">
        <v>18</v>
      </c>
      <c r="C17" s="38" t="s">
        <v>19</v>
      </c>
      <c r="D17" s="65">
        <v>6</v>
      </c>
      <c r="E17" s="38" t="s">
        <v>605</v>
      </c>
      <c r="F17" s="38" t="s">
        <v>495</v>
      </c>
      <c r="G17" s="92">
        <v>38500</v>
      </c>
      <c r="H17" s="65" t="s">
        <v>22</v>
      </c>
      <c r="I17" s="65" t="s">
        <v>23</v>
      </c>
      <c r="J17" s="38" t="s">
        <v>502</v>
      </c>
      <c r="K17" s="38" t="s">
        <v>498</v>
      </c>
      <c r="L17" s="65" t="s">
        <v>22</v>
      </c>
      <c r="M17" s="65">
        <v>25</v>
      </c>
      <c r="N17" s="65">
        <v>30</v>
      </c>
      <c r="O17" s="65">
        <v>29.46</v>
      </c>
      <c r="P17" s="35">
        <f t="shared" si="0"/>
        <v>84.460000000000008</v>
      </c>
      <c r="Q17" s="65" t="s">
        <v>26</v>
      </c>
      <c r="R17" s="65" t="s">
        <v>394</v>
      </c>
      <c r="S17" s="9"/>
      <c r="T17" s="9"/>
      <c r="U17" s="9"/>
      <c r="V17" s="9"/>
      <c r="W17" s="9"/>
      <c r="X17" s="9"/>
      <c r="Y17" s="9"/>
      <c r="Z17" s="9"/>
    </row>
    <row r="18" spans="1:26" ht="65.099999999999994" customHeight="1" x14ac:dyDescent="0.2">
      <c r="A18" s="65">
        <v>13</v>
      </c>
      <c r="B18" s="36" t="s">
        <v>18</v>
      </c>
      <c r="C18" s="36" t="s">
        <v>19</v>
      </c>
      <c r="D18" s="66">
        <v>6</v>
      </c>
      <c r="E18" s="36" t="s">
        <v>303</v>
      </c>
      <c r="F18" s="36" t="s">
        <v>162</v>
      </c>
      <c r="G18" s="94">
        <v>38446</v>
      </c>
      <c r="H18" s="66" t="s">
        <v>22</v>
      </c>
      <c r="I18" s="66" t="s">
        <v>23</v>
      </c>
      <c r="J18" s="36" t="s">
        <v>305</v>
      </c>
      <c r="K18" s="36" t="s">
        <v>165</v>
      </c>
      <c r="L18" s="66" t="s">
        <v>22</v>
      </c>
      <c r="M18" s="66">
        <v>25</v>
      </c>
      <c r="N18" s="66">
        <v>29.7</v>
      </c>
      <c r="O18" s="66">
        <v>29.3</v>
      </c>
      <c r="P18" s="35">
        <f t="shared" si="0"/>
        <v>84</v>
      </c>
      <c r="Q18" s="66" t="s">
        <v>26</v>
      </c>
      <c r="R18" s="66" t="s">
        <v>59</v>
      </c>
      <c r="S18" s="9"/>
      <c r="T18" s="9"/>
      <c r="U18" s="9"/>
      <c r="V18" s="9"/>
      <c r="W18" s="9"/>
      <c r="X18" s="9"/>
      <c r="Y18" s="9"/>
      <c r="Z18" s="9"/>
    </row>
    <row r="19" spans="1:26" ht="65.099999999999994" customHeight="1" x14ac:dyDescent="0.2">
      <c r="A19" s="65">
        <v>14</v>
      </c>
      <c r="B19" s="36" t="s">
        <v>18</v>
      </c>
      <c r="C19" s="36" t="s">
        <v>19</v>
      </c>
      <c r="D19" s="66">
        <v>6</v>
      </c>
      <c r="E19" s="36" t="s">
        <v>419</v>
      </c>
      <c r="F19" s="36" t="s">
        <v>262</v>
      </c>
      <c r="G19" s="94">
        <v>38661</v>
      </c>
      <c r="H19" s="66" t="s">
        <v>22</v>
      </c>
      <c r="I19" s="66" t="s">
        <v>23</v>
      </c>
      <c r="J19" s="36" t="s">
        <v>263</v>
      </c>
      <c r="K19" s="36" t="s">
        <v>264</v>
      </c>
      <c r="L19" s="66" t="s">
        <v>22</v>
      </c>
      <c r="M19" s="66">
        <v>24</v>
      </c>
      <c r="N19" s="66">
        <v>30</v>
      </c>
      <c r="O19" s="66">
        <v>30</v>
      </c>
      <c r="P19" s="35">
        <f t="shared" si="0"/>
        <v>84</v>
      </c>
      <c r="Q19" s="66" t="s">
        <v>26</v>
      </c>
      <c r="R19" s="66" t="s">
        <v>59</v>
      </c>
      <c r="S19" s="9"/>
      <c r="T19" s="9"/>
      <c r="U19" s="9"/>
      <c r="V19" s="9"/>
      <c r="W19" s="9"/>
      <c r="X19" s="9"/>
      <c r="Y19" s="9"/>
      <c r="Z19" s="9"/>
    </row>
    <row r="20" spans="1:26" ht="65.099999999999994" customHeight="1" x14ac:dyDescent="0.2">
      <c r="A20" s="65">
        <v>15</v>
      </c>
      <c r="B20" s="36" t="s">
        <v>18</v>
      </c>
      <c r="C20" s="36" t="s">
        <v>19</v>
      </c>
      <c r="D20" s="66">
        <v>5</v>
      </c>
      <c r="E20" s="36" t="s">
        <v>311</v>
      </c>
      <c r="F20" s="36" t="s">
        <v>174</v>
      </c>
      <c r="G20" s="94">
        <v>38804</v>
      </c>
      <c r="H20" s="66" t="s">
        <v>22</v>
      </c>
      <c r="I20" s="66" t="s">
        <v>23</v>
      </c>
      <c r="J20" s="36" t="s">
        <v>314</v>
      </c>
      <c r="K20" s="36" t="s">
        <v>176</v>
      </c>
      <c r="L20" s="66" t="s">
        <v>22</v>
      </c>
      <c r="M20" s="66">
        <v>25</v>
      </c>
      <c r="N20" s="66">
        <v>30</v>
      </c>
      <c r="O20" s="66">
        <v>29</v>
      </c>
      <c r="P20" s="35">
        <f t="shared" si="0"/>
        <v>84</v>
      </c>
      <c r="Q20" s="66" t="s">
        <v>26</v>
      </c>
      <c r="R20" s="66" t="s">
        <v>59</v>
      </c>
      <c r="S20" s="9"/>
      <c r="T20" s="9"/>
      <c r="U20" s="9"/>
      <c r="V20" s="9"/>
      <c r="W20" s="9"/>
      <c r="X20" s="9"/>
      <c r="Y20" s="9"/>
      <c r="Z20" s="9"/>
    </row>
    <row r="21" spans="1:26" ht="65.099999999999994" customHeight="1" x14ac:dyDescent="0.2">
      <c r="A21" s="65">
        <v>16</v>
      </c>
      <c r="B21" s="40" t="s">
        <v>18</v>
      </c>
      <c r="C21" s="40" t="s">
        <v>19</v>
      </c>
      <c r="D21" s="66">
        <v>5</v>
      </c>
      <c r="E21" s="36" t="s">
        <v>722</v>
      </c>
      <c r="F21" s="36" t="s">
        <v>650</v>
      </c>
      <c r="G21" s="93">
        <v>39019</v>
      </c>
      <c r="H21" s="66" t="s">
        <v>22</v>
      </c>
      <c r="I21" s="66" t="s">
        <v>23</v>
      </c>
      <c r="J21" s="36" t="s">
        <v>657</v>
      </c>
      <c r="K21" s="36" t="s">
        <v>652</v>
      </c>
      <c r="L21" s="66" t="s">
        <v>22</v>
      </c>
      <c r="M21" s="66">
        <v>25</v>
      </c>
      <c r="N21" s="66">
        <v>29.7</v>
      </c>
      <c r="O21" s="66">
        <v>29.2</v>
      </c>
      <c r="P21" s="35">
        <f t="shared" si="0"/>
        <v>83.9</v>
      </c>
      <c r="Q21" s="66" t="s">
        <v>26</v>
      </c>
      <c r="R21" s="66" t="s">
        <v>509</v>
      </c>
      <c r="S21" s="9"/>
      <c r="T21" s="9"/>
      <c r="U21" s="9"/>
      <c r="V21" s="9"/>
      <c r="W21" s="9"/>
      <c r="X21" s="9"/>
      <c r="Y21" s="9"/>
      <c r="Z21" s="9"/>
    </row>
    <row r="22" spans="1:26" ht="65.099999999999994" customHeight="1" x14ac:dyDescent="0.2">
      <c r="A22" s="65">
        <v>17</v>
      </c>
      <c r="B22" s="36" t="s">
        <v>18</v>
      </c>
      <c r="C22" s="36" t="s">
        <v>19</v>
      </c>
      <c r="D22" s="66">
        <v>6</v>
      </c>
      <c r="E22" s="36" t="s">
        <v>307</v>
      </c>
      <c r="F22" s="36" t="s">
        <v>162</v>
      </c>
      <c r="G22" s="94">
        <v>38533</v>
      </c>
      <c r="H22" s="66" t="s">
        <v>22</v>
      </c>
      <c r="I22" s="66" t="s">
        <v>23</v>
      </c>
      <c r="J22" s="36" t="s">
        <v>305</v>
      </c>
      <c r="K22" s="36" t="s">
        <v>165</v>
      </c>
      <c r="L22" s="66" t="s">
        <v>22</v>
      </c>
      <c r="M22" s="66">
        <v>25</v>
      </c>
      <c r="N22" s="66">
        <v>29.3</v>
      </c>
      <c r="O22" s="66">
        <v>29</v>
      </c>
      <c r="P22" s="35">
        <f t="shared" si="0"/>
        <v>83.3</v>
      </c>
      <c r="Q22" s="66" t="s">
        <v>46</v>
      </c>
      <c r="R22" s="66" t="s">
        <v>59</v>
      </c>
      <c r="S22" s="9"/>
      <c r="T22" s="9"/>
      <c r="U22" s="9"/>
      <c r="V22" s="9"/>
      <c r="W22" s="9"/>
      <c r="X22" s="9"/>
      <c r="Y22" s="9"/>
      <c r="Z22" s="9"/>
    </row>
    <row r="23" spans="1:26" ht="65.099999999999994" customHeight="1" x14ac:dyDescent="0.2">
      <c r="A23" s="65">
        <v>18</v>
      </c>
      <c r="B23" s="38" t="s">
        <v>18</v>
      </c>
      <c r="C23" s="38" t="s">
        <v>19</v>
      </c>
      <c r="D23" s="65">
        <v>6</v>
      </c>
      <c r="E23" s="38" t="s">
        <v>575</v>
      </c>
      <c r="F23" s="38" t="s">
        <v>444</v>
      </c>
      <c r="G23" s="92">
        <v>38660</v>
      </c>
      <c r="H23" s="65" t="s">
        <v>22</v>
      </c>
      <c r="I23" s="65" t="s">
        <v>23</v>
      </c>
      <c r="J23" s="38" t="s">
        <v>446</v>
      </c>
      <c r="K23" s="38" t="s">
        <v>447</v>
      </c>
      <c r="L23" s="65" t="s">
        <v>22</v>
      </c>
      <c r="M23" s="65">
        <v>23.75</v>
      </c>
      <c r="N23" s="65">
        <v>29.69</v>
      </c>
      <c r="O23" s="65">
        <v>29.86</v>
      </c>
      <c r="P23" s="35">
        <f t="shared" si="0"/>
        <v>83.3</v>
      </c>
      <c r="Q23" s="65" t="s">
        <v>46</v>
      </c>
      <c r="R23" s="65" t="s">
        <v>394</v>
      </c>
      <c r="S23" s="9"/>
      <c r="T23" s="9"/>
      <c r="U23" s="9"/>
      <c r="V23" s="9"/>
      <c r="W23" s="9"/>
      <c r="X23" s="9"/>
      <c r="Y23" s="9"/>
      <c r="Z23" s="9"/>
    </row>
    <row r="24" spans="1:26" ht="65.099999999999994" customHeight="1" x14ac:dyDescent="0.2">
      <c r="A24" s="65">
        <v>19</v>
      </c>
      <c r="B24" s="38" t="s">
        <v>18</v>
      </c>
      <c r="C24" s="38" t="s">
        <v>19</v>
      </c>
      <c r="D24" s="65">
        <v>5</v>
      </c>
      <c r="E24" s="38" t="s">
        <v>578</v>
      </c>
      <c r="F24" s="38" t="s">
        <v>444</v>
      </c>
      <c r="G24" s="92">
        <v>38923</v>
      </c>
      <c r="H24" s="65" t="s">
        <v>22</v>
      </c>
      <c r="I24" s="65" t="s">
        <v>23</v>
      </c>
      <c r="J24" s="38" t="s">
        <v>446</v>
      </c>
      <c r="K24" s="38" t="s">
        <v>447</v>
      </c>
      <c r="L24" s="65" t="s">
        <v>22</v>
      </c>
      <c r="M24" s="65">
        <v>23.75</v>
      </c>
      <c r="N24" s="65">
        <v>29.69</v>
      </c>
      <c r="O24" s="65">
        <v>29.71</v>
      </c>
      <c r="P24" s="35">
        <f t="shared" si="0"/>
        <v>83.15</v>
      </c>
      <c r="Q24" s="65" t="s">
        <v>46</v>
      </c>
      <c r="R24" s="65" t="s">
        <v>394</v>
      </c>
      <c r="S24" s="9"/>
      <c r="T24" s="9"/>
      <c r="U24" s="9"/>
      <c r="V24" s="9"/>
      <c r="W24" s="9"/>
      <c r="X24" s="9"/>
      <c r="Y24" s="9"/>
      <c r="Z24" s="9"/>
    </row>
    <row r="25" spans="1:26" ht="65.099999999999994" customHeight="1" x14ac:dyDescent="0.2">
      <c r="A25" s="65">
        <v>20</v>
      </c>
      <c r="B25" s="36" t="s">
        <v>18</v>
      </c>
      <c r="C25" s="36" t="s">
        <v>19</v>
      </c>
      <c r="D25" s="66">
        <v>6</v>
      </c>
      <c r="E25" s="36" t="s">
        <v>281</v>
      </c>
      <c r="F25" s="36" t="s">
        <v>118</v>
      </c>
      <c r="G25" s="94">
        <v>38103</v>
      </c>
      <c r="H25" s="66" t="s">
        <v>22</v>
      </c>
      <c r="I25" s="66" t="s">
        <v>23</v>
      </c>
      <c r="J25" s="36" t="s">
        <v>126</v>
      </c>
      <c r="K25" s="36" t="s">
        <v>121</v>
      </c>
      <c r="L25" s="66" t="s">
        <v>22</v>
      </c>
      <c r="M25" s="66">
        <v>22.9</v>
      </c>
      <c r="N25" s="66">
        <v>30</v>
      </c>
      <c r="O25" s="66">
        <v>30</v>
      </c>
      <c r="P25" s="35">
        <f t="shared" si="0"/>
        <v>82.9</v>
      </c>
      <c r="Q25" s="66" t="s">
        <v>26</v>
      </c>
      <c r="R25" s="66" t="s">
        <v>59</v>
      </c>
      <c r="S25" s="9"/>
      <c r="T25" s="9"/>
      <c r="U25" s="9"/>
      <c r="V25" s="9"/>
      <c r="W25" s="9"/>
      <c r="X25" s="9"/>
      <c r="Y25" s="9"/>
      <c r="Z25" s="9"/>
    </row>
    <row r="26" spans="1:26" ht="65.099999999999994" customHeight="1" x14ac:dyDescent="0.2">
      <c r="A26" s="65">
        <v>21</v>
      </c>
      <c r="B26" s="38" t="s">
        <v>18</v>
      </c>
      <c r="C26" s="38" t="s">
        <v>19</v>
      </c>
      <c r="D26" s="65">
        <v>6</v>
      </c>
      <c r="E26" s="38" t="s">
        <v>550</v>
      </c>
      <c r="F26" s="38" t="s">
        <v>430</v>
      </c>
      <c r="G26" s="120">
        <v>38485</v>
      </c>
      <c r="H26" s="65" t="s">
        <v>22</v>
      </c>
      <c r="I26" s="65" t="s">
        <v>23</v>
      </c>
      <c r="J26" s="38" t="s">
        <v>436</v>
      </c>
      <c r="K26" s="38" t="s">
        <v>433</v>
      </c>
      <c r="L26" s="65" t="s">
        <v>22</v>
      </c>
      <c r="M26" s="65">
        <v>25</v>
      </c>
      <c r="N26" s="65">
        <v>29.3</v>
      </c>
      <c r="O26" s="65">
        <v>28.4</v>
      </c>
      <c r="P26" s="35">
        <f t="shared" si="0"/>
        <v>82.699999999999989</v>
      </c>
      <c r="Q26" s="65" t="s">
        <v>26</v>
      </c>
      <c r="R26" s="65" t="s">
        <v>394</v>
      </c>
      <c r="S26" s="9"/>
      <c r="T26" s="9"/>
      <c r="U26" s="9"/>
      <c r="V26" s="9"/>
      <c r="W26" s="9"/>
      <c r="X26" s="9"/>
      <c r="Y26" s="9"/>
      <c r="Z26" s="9"/>
    </row>
    <row r="27" spans="1:26" ht="65.099999999999994" customHeight="1" x14ac:dyDescent="0.2">
      <c r="A27" s="65">
        <v>22</v>
      </c>
      <c r="B27" s="38" t="s">
        <v>18</v>
      </c>
      <c r="C27" s="38" t="s">
        <v>19</v>
      </c>
      <c r="D27" s="65">
        <v>5</v>
      </c>
      <c r="E27" s="38" t="s">
        <v>581</v>
      </c>
      <c r="F27" s="38" t="s">
        <v>456</v>
      </c>
      <c r="G27" s="92">
        <v>38932</v>
      </c>
      <c r="H27" s="65" t="s">
        <v>22</v>
      </c>
      <c r="I27" s="65" t="s">
        <v>23</v>
      </c>
      <c r="J27" s="38" t="s">
        <v>457</v>
      </c>
      <c r="K27" s="38" t="s">
        <v>458</v>
      </c>
      <c r="L27" s="65" t="s">
        <v>22</v>
      </c>
      <c r="M27" s="65">
        <v>25</v>
      </c>
      <c r="N27" s="65">
        <v>29</v>
      </c>
      <c r="O27" s="65">
        <v>28.4</v>
      </c>
      <c r="P27" s="35">
        <f t="shared" si="0"/>
        <v>82.4</v>
      </c>
      <c r="Q27" s="65" t="s">
        <v>26</v>
      </c>
      <c r="R27" s="65" t="s">
        <v>394</v>
      </c>
      <c r="S27" s="9"/>
      <c r="T27" s="9"/>
      <c r="U27" s="9"/>
      <c r="V27" s="9"/>
      <c r="W27" s="9"/>
      <c r="X27" s="9"/>
      <c r="Y27" s="9"/>
      <c r="Z27" s="9"/>
    </row>
    <row r="28" spans="1:26" ht="65.099999999999994" customHeight="1" x14ac:dyDescent="0.2">
      <c r="A28" s="65">
        <v>23</v>
      </c>
      <c r="B28" s="36" t="s">
        <v>18</v>
      </c>
      <c r="C28" s="36" t="s">
        <v>19</v>
      </c>
      <c r="D28" s="66">
        <v>6</v>
      </c>
      <c r="E28" s="36" t="s">
        <v>309</v>
      </c>
      <c r="F28" s="36" t="s">
        <v>162</v>
      </c>
      <c r="G28" s="94">
        <v>38533</v>
      </c>
      <c r="H28" s="66" t="s">
        <v>22</v>
      </c>
      <c r="I28" s="66" t="s">
        <v>23</v>
      </c>
      <c r="J28" s="36" t="s">
        <v>305</v>
      </c>
      <c r="K28" s="36" t="s">
        <v>165</v>
      </c>
      <c r="L28" s="66" t="s">
        <v>22</v>
      </c>
      <c r="M28" s="66">
        <v>23.1</v>
      </c>
      <c r="N28" s="66">
        <v>29.3</v>
      </c>
      <c r="O28" s="66">
        <v>30</v>
      </c>
      <c r="P28" s="35">
        <f t="shared" si="0"/>
        <v>82.4</v>
      </c>
      <c r="Q28" s="66" t="s">
        <v>46</v>
      </c>
      <c r="R28" s="66" t="s">
        <v>59</v>
      </c>
      <c r="S28" s="9"/>
      <c r="T28" s="9"/>
      <c r="U28" s="9"/>
      <c r="V28" s="9"/>
      <c r="W28" s="9"/>
      <c r="X28" s="9"/>
      <c r="Y28" s="9"/>
      <c r="Z28" s="9"/>
    </row>
    <row r="29" spans="1:26" ht="65.099999999999994" customHeight="1" x14ac:dyDescent="0.2">
      <c r="A29" s="65">
        <v>24</v>
      </c>
      <c r="B29" s="38" t="s">
        <v>18</v>
      </c>
      <c r="C29" s="38" t="s">
        <v>19</v>
      </c>
      <c r="D29" s="65">
        <v>6</v>
      </c>
      <c r="E29" s="38" t="s">
        <v>608</v>
      </c>
      <c r="F29" s="38" t="s">
        <v>495</v>
      </c>
      <c r="G29" s="92">
        <v>38589</v>
      </c>
      <c r="H29" s="65" t="s">
        <v>22</v>
      </c>
      <c r="I29" s="65" t="s">
        <v>23</v>
      </c>
      <c r="J29" s="38" t="s">
        <v>502</v>
      </c>
      <c r="K29" s="38" t="s">
        <v>498</v>
      </c>
      <c r="L29" s="65" t="s">
        <v>22</v>
      </c>
      <c r="M29" s="65">
        <v>21.25</v>
      </c>
      <c r="N29" s="65">
        <v>26.25</v>
      </c>
      <c r="O29" s="65">
        <v>34.25</v>
      </c>
      <c r="P29" s="35">
        <f t="shared" si="0"/>
        <v>81.75</v>
      </c>
      <c r="Q29" s="65" t="s">
        <v>46</v>
      </c>
      <c r="R29" s="65" t="s">
        <v>394</v>
      </c>
      <c r="S29" s="9"/>
      <c r="T29" s="9"/>
      <c r="U29" s="9"/>
      <c r="V29" s="9"/>
      <c r="W29" s="9"/>
      <c r="X29" s="9"/>
      <c r="Y29" s="9"/>
      <c r="Z29" s="9"/>
    </row>
    <row r="30" spans="1:26" ht="65.099999999999994" customHeight="1" x14ac:dyDescent="0.2">
      <c r="A30" s="65">
        <v>25</v>
      </c>
      <c r="B30" s="38" t="s">
        <v>18</v>
      </c>
      <c r="C30" s="38" t="s">
        <v>19</v>
      </c>
      <c r="D30" s="65">
        <v>6</v>
      </c>
      <c r="E30" s="38" t="s">
        <v>510</v>
      </c>
      <c r="F30" s="38" t="s">
        <v>381</v>
      </c>
      <c r="G30" s="92">
        <v>38425</v>
      </c>
      <c r="H30" s="65" t="s">
        <v>22</v>
      </c>
      <c r="I30" s="65" t="s">
        <v>23</v>
      </c>
      <c r="J30" s="38" t="s">
        <v>383</v>
      </c>
      <c r="K30" s="38" t="s">
        <v>384</v>
      </c>
      <c r="L30" s="65" t="s">
        <v>22</v>
      </c>
      <c r="M30" s="65">
        <v>25</v>
      </c>
      <c r="N30" s="65">
        <v>29.7</v>
      </c>
      <c r="O30" s="65">
        <v>26.7</v>
      </c>
      <c r="P30" s="35">
        <f t="shared" si="0"/>
        <v>81.400000000000006</v>
      </c>
      <c r="Q30" s="65" t="s">
        <v>26</v>
      </c>
      <c r="R30" s="65" t="s">
        <v>394</v>
      </c>
      <c r="S30" s="9"/>
      <c r="T30" s="9"/>
      <c r="U30" s="9"/>
      <c r="V30" s="9"/>
      <c r="W30" s="9"/>
      <c r="X30" s="9"/>
      <c r="Y30" s="9"/>
      <c r="Z30" s="9"/>
    </row>
    <row r="31" spans="1:26" ht="65.099999999999994" customHeight="1" x14ac:dyDescent="0.2">
      <c r="A31" s="65">
        <v>26</v>
      </c>
      <c r="B31" s="34" t="s">
        <v>18</v>
      </c>
      <c r="C31" s="34" t="s">
        <v>19</v>
      </c>
      <c r="D31" s="65">
        <v>5</v>
      </c>
      <c r="E31" s="38" t="s">
        <v>106</v>
      </c>
      <c r="F31" s="38" t="s">
        <v>96</v>
      </c>
      <c r="G31" s="124">
        <v>39018</v>
      </c>
      <c r="H31" s="65" t="s">
        <v>22</v>
      </c>
      <c r="I31" s="65" t="s">
        <v>23</v>
      </c>
      <c r="J31" s="38" t="s">
        <v>98</v>
      </c>
      <c r="K31" s="38" t="s">
        <v>99</v>
      </c>
      <c r="L31" s="65" t="s">
        <v>22</v>
      </c>
      <c r="M31" s="65">
        <v>21</v>
      </c>
      <c r="N31" s="65">
        <v>30</v>
      </c>
      <c r="O31" s="65">
        <v>30</v>
      </c>
      <c r="P31" s="35">
        <f t="shared" si="0"/>
        <v>81</v>
      </c>
      <c r="Q31" s="65" t="s">
        <v>26</v>
      </c>
      <c r="R31" s="132" t="s">
        <v>27</v>
      </c>
      <c r="S31" s="9"/>
      <c r="T31" s="9"/>
      <c r="U31" s="9"/>
      <c r="V31" s="9"/>
      <c r="W31" s="9"/>
      <c r="X31" s="9"/>
      <c r="Y31" s="9"/>
      <c r="Z31" s="9"/>
    </row>
    <row r="32" spans="1:26" ht="65.099999999999994" customHeight="1" x14ac:dyDescent="0.2">
      <c r="A32" s="65">
        <v>27</v>
      </c>
      <c r="B32" s="34" t="s">
        <v>18</v>
      </c>
      <c r="C32" s="34" t="s">
        <v>19</v>
      </c>
      <c r="D32" s="65">
        <v>6</v>
      </c>
      <c r="E32" s="38" t="s">
        <v>985</v>
      </c>
      <c r="F32" s="38" t="s">
        <v>986</v>
      </c>
      <c r="G32" s="92">
        <v>38696</v>
      </c>
      <c r="H32" s="65" t="s">
        <v>22</v>
      </c>
      <c r="I32" s="65" t="s">
        <v>23</v>
      </c>
      <c r="J32" s="38" t="s">
        <v>987</v>
      </c>
      <c r="K32" s="38" t="s">
        <v>988</v>
      </c>
      <c r="L32" s="65" t="s">
        <v>22</v>
      </c>
      <c r="M32" s="65">
        <v>21</v>
      </c>
      <c r="N32" s="65">
        <v>30</v>
      </c>
      <c r="O32" s="65">
        <v>30</v>
      </c>
      <c r="P32" s="35">
        <f t="shared" si="0"/>
        <v>81</v>
      </c>
      <c r="Q32" s="65" t="s">
        <v>26</v>
      </c>
      <c r="R32" s="65" t="s">
        <v>959</v>
      </c>
      <c r="S32" s="9"/>
      <c r="T32" s="9"/>
      <c r="U32" s="9"/>
      <c r="V32" s="9"/>
      <c r="W32" s="9"/>
      <c r="X32" s="9"/>
      <c r="Y32" s="9"/>
      <c r="Z32" s="9"/>
    </row>
    <row r="33" spans="1:26" ht="65.099999999999994" customHeight="1" x14ac:dyDescent="0.2">
      <c r="A33" s="65">
        <v>28</v>
      </c>
      <c r="B33" s="36" t="s">
        <v>18</v>
      </c>
      <c r="C33" s="36" t="s">
        <v>19</v>
      </c>
      <c r="D33" s="66">
        <v>6</v>
      </c>
      <c r="E33" s="36" t="s">
        <v>316</v>
      </c>
      <c r="F33" s="36" t="s">
        <v>174</v>
      </c>
      <c r="G33" s="94">
        <v>38435</v>
      </c>
      <c r="H33" s="66" t="s">
        <v>22</v>
      </c>
      <c r="I33" s="66" t="s">
        <v>23</v>
      </c>
      <c r="J33" s="36" t="s">
        <v>314</v>
      </c>
      <c r="K33" s="36" t="s">
        <v>176</v>
      </c>
      <c r="L33" s="66" t="s">
        <v>22</v>
      </c>
      <c r="M33" s="66">
        <v>21</v>
      </c>
      <c r="N33" s="66">
        <v>30</v>
      </c>
      <c r="O33" s="66">
        <v>30</v>
      </c>
      <c r="P33" s="35">
        <f t="shared" si="0"/>
        <v>81</v>
      </c>
      <c r="Q33" s="66" t="s">
        <v>46</v>
      </c>
      <c r="R33" s="66" t="s">
        <v>59</v>
      </c>
      <c r="S33" s="9"/>
      <c r="T33" s="9"/>
      <c r="U33" s="9"/>
      <c r="V33" s="9"/>
      <c r="W33" s="9"/>
      <c r="X33" s="9"/>
      <c r="Y33" s="9"/>
      <c r="Z33" s="9"/>
    </row>
    <row r="34" spans="1:26" ht="65.099999999999994" customHeight="1" x14ac:dyDescent="0.2">
      <c r="A34" s="65">
        <v>29</v>
      </c>
      <c r="B34" s="38" t="s">
        <v>18</v>
      </c>
      <c r="C34" s="38" t="s">
        <v>19</v>
      </c>
      <c r="D34" s="65">
        <v>5</v>
      </c>
      <c r="E34" s="38" t="s">
        <v>561</v>
      </c>
      <c r="F34" s="38" t="s">
        <v>430</v>
      </c>
      <c r="G34" s="92">
        <v>38784</v>
      </c>
      <c r="H34" s="65" t="s">
        <v>22</v>
      </c>
      <c r="I34" s="65" t="s">
        <v>23</v>
      </c>
      <c r="J34" s="38" t="s">
        <v>432</v>
      </c>
      <c r="K34" s="38" t="s">
        <v>433</v>
      </c>
      <c r="L34" s="65" t="s">
        <v>22</v>
      </c>
      <c r="M34" s="65">
        <v>21</v>
      </c>
      <c r="N34" s="65">
        <v>30</v>
      </c>
      <c r="O34" s="65">
        <v>30</v>
      </c>
      <c r="P34" s="35">
        <f t="shared" si="0"/>
        <v>81</v>
      </c>
      <c r="Q34" s="65" t="s">
        <v>46</v>
      </c>
      <c r="R34" s="65" t="s">
        <v>394</v>
      </c>
      <c r="S34" s="9"/>
      <c r="T34" s="9"/>
      <c r="U34" s="9"/>
      <c r="V34" s="9"/>
      <c r="W34" s="9"/>
      <c r="X34" s="9"/>
      <c r="Y34" s="9"/>
      <c r="Z34" s="9"/>
    </row>
    <row r="35" spans="1:26" ht="65.099999999999994" customHeight="1" x14ac:dyDescent="0.2">
      <c r="A35" s="65">
        <v>30</v>
      </c>
      <c r="B35" s="38" t="s">
        <v>18</v>
      </c>
      <c r="C35" s="38" t="s">
        <v>19</v>
      </c>
      <c r="D35" s="65">
        <v>6</v>
      </c>
      <c r="E35" s="38" t="s">
        <v>567</v>
      </c>
      <c r="F35" s="38" t="s">
        <v>430</v>
      </c>
      <c r="G35" s="92">
        <v>38454</v>
      </c>
      <c r="H35" s="65" t="s">
        <v>22</v>
      </c>
      <c r="I35" s="65" t="s">
        <v>23</v>
      </c>
      <c r="J35" s="38" t="s">
        <v>436</v>
      </c>
      <c r="K35" s="38" t="s">
        <v>433</v>
      </c>
      <c r="L35" s="65" t="s">
        <v>22</v>
      </c>
      <c r="M35" s="65">
        <v>23</v>
      </c>
      <c r="N35" s="65">
        <v>29.4</v>
      </c>
      <c r="O35" s="65">
        <v>28.4</v>
      </c>
      <c r="P35" s="35">
        <f t="shared" si="0"/>
        <v>80.8</v>
      </c>
      <c r="Q35" s="65" t="s">
        <v>46</v>
      </c>
      <c r="R35" s="65" t="s">
        <v>394</v>
      </c>
      <c r="S35" s="9"/>
      <c r="T35" s="9"/>
      <c r="U35" s="9"/>
      <c r="V35" s="9"/>
      <c r="W35" s="9"/>
      <c r="X35" s="9"/>
      <c r="Y35" s="9"/>
      <c r="Z35" s="9"/>
    </row>
    <row r="36" spans="1:26" ht="65.099999999999994" customHeight="1" x14ac:dyDescent="0.2">
      <c r="A36" s="65">
        <v>31</v>
      </c>
      <c r="B36" s="38" t="s">
        <v>18</v>
      </c>
      <c r="C36" s="38" t="s">
        <v>19</v>
      </c>
      <c r="D36" s="65">
        <v>5</v>
      </c>
      <c r="E36" s="38" t="s">
        <v>584</v>
      </c>
      <c r="F36" s="38" t="s">
        <v>456</v>
      </c>
      <c r="G36" s="92">
        <v>38812</v>
      </c>
      <c r="H36" s="65" t="s">
        <v>22</v>
      </c>
      <c r="I36" s="65" t="s">
        <v>23</v>
      </c>
      <c r="J36" s="38" t="s">
        <v>457</v>
      </c>
      <c r="K36" s="38" t="s">
        <v>458</v>
      </c>
      <c r="L36" s="65" t="s">
        <v>22</v>
      </c>
      <c r="M36" s="65">
        <v>21.4</v>
      </c>
      <c r="N36" s="65">
        <v>30</v>
      </c>
      <c r="O36" s="65">
        <v>28.9</v>
      </c>
      <c r="P36" s="35">
        <f t="shared" si="0"/>
        <v>80.3</v>
      </c>
      <c r="Q36" s="65" t="s">
        <v>46</v>
      </c>
      <c r="R36" s="65" t="s">
        <v>394</v>
      </c>
      <c r="S36" s="9"/>
      <c r="T36" s="9"/>
      <c r="U36" s="9"/>
      <c r="V36" s="9"/>
      <c r="W36" s="9"/>
      <c r="X36" s="9"/>
      <c r="Y36" s="9"/>
      <c r="Z36" s="9"/>
    </row>
    <row r="37" spans="1:26" ht="65.099999999999994" customHeight="1" x14ac:dyDescent="0.2">
      <c r="A37" s="65">
        <v>32</v>
      </c>
      <c r="B37" s="39" t="s">
        <v>18</v>
      </c>
      <c r="C37" s="39" t="s">
        <v>19</v>
      </c>
      <c r="D37" s="65" t="s">
        <v>745</v>
      </c>
      <c r="E37" s="36" t="s">
        <v>802</v>
      </c>
      <c r="F37" s="36" t="s">
        <v>803</v>
      </c>
      <c r="G37" s="92">
        <v>38734</v>
      </c>
      <c r="H37" s="65" t="s">
        <v>22</v>
      </c>
      <c r="I37" s="65" t="s">
        <v>23</v>
      </c>
      <c r="J37" s="36" t="s">
        <v>805</v>
      </c>
      <c r="K37" s="36" t="s">
        <v>806</v>
      </c>
      <c r="L37" s="107" t="s">
        <v>22</v>
      </c>
      <c r="M37" s="66">
        <v>20</v>
      </c>
      <c r="N37" s="66">
        <v>30</v>
      </c>
      <c r="O37" s="66">
        <v>30</v>
      </c>
      <c r="P37" s="35">
        <f t="shared" si="0"/>
        <v>80</v>
      </c>
      <c r="Q37" s="65" t="s">
        <v>26</v>
      </c>
      <c r="R37" s="97" t="s">
        <v>728</v>
      </c>
      <c r="S37" s="9"/>
      <c r="T37" s="9"/>
      <c r="U37" s="9"/>
      <c r="V37" s="9"/>
      <c r="W37" s="9"/>
      <c r="X37" s="9"/>
      <c r="Y37" s="9"/>
      <c r="Z37" s="9"/>
    </row>
    <row r="38" spans="1:26" ht="65.099999999999994" customHeight="1" x14ac:dyDescent="0.2">
      <c r="A38" s="65">
        <v>33</v>
      </c>
      <c r="B38" s="34" t="s">
        <v>18</v>
      </c>
      <c r="C38" s="34" t="s">
        <v>19</v>
      </c>
      <c r="D38" s="65">
        <v>6</v>
      </c>
      <c r="E38" s="38" t="s">
        <v>117</v>
      </c>
      <c r="F38" s="38" t="s">
        <v>119</v>
      </c>
      <c r="G38" s="92">
        <v>38596</v>
      </c>
      <c r="H38" s="65" t="s">
        <v>22</v>
      </c>
      <c r="I38" s="65" t="s">
        <v>23</v>
      </c>
      <c r="J38" s="38" t="s">
        <v>122</v>
      </c>
      <c r="K38" s="38" t="s">
        <v>123</v>
      </c>
      <c r="L38" s="65" t="s">
        <v>22</v>
      </c>
      <c r="M38" s="65">
        <v>25</v>
      </c>
      <c r="N38" s="65">
        <v>30</v>
      </c>
      <c r="O38" s="65">
        <v>25</v>
      </c>
      <c r="P38" s="35">
        <f t="shared" si="0"/>
        <v>80</v>
      </c>
      <c r="Q38" s="65" t="s">
        <v>26</v>
      </c>
      <c r="R38" s="132" t="s">
        <v>27</v>
      </c>
      <c r="S38" s="9"/>
      <c r="T38" s="9"/>
      <c r="U38" s="9"/>
      <c r="V38" s="9"/>
      <c r="W38" s="9"/>
      <c r="X38" s="9"/>
      <c r="Y38" s="9"/>
      <c r="Z38" s="9"/>
    </row>
    <row r="39" spans="1:26" ht="65.099999999999994" customHeight="1" x14ac:dyDescent="0.2">
      <c r="A39" s="65">
        <v>34</v>
      </c>
      <c r="B39" s="37" t="s">
        <v>18</v>
      </c>
      <c r="C39" s="37" t="s">
        <v>19</v>
      </c>
      <c r="D39" s="107">
        <v>5</v>
      </c>
      <c r="E39" s="37" t="s">
        <v>736</v>
      </c>
      <c r="F39" s="37" t="s">
        <v>737</v>
      </c>
      <c r="G39" s="122">
        <v>38918</v>
      </c>
      <c r="H39" s="107" t="s">
        <v>22</v>
      </c>
      <c r="I39" s="107" t="s">
        <v>23</v>
      </c>
      <c r="J39" s="37" t="s">
        <v>738</v>
      </c>
      <c r="K39" s="37" t="s">
        <v>740</v>
      </c>
      <c r="L39" s="107" t="s">
        <v>22</v>
      </c>
      <c r="M39" s="107">
        <v>22</v>
      </c>
      <c r="N39" s="107">
        <v>29</v>
      </c>
      <c r="O39" s="107">
        <v>29</v>
      </c>
      <c r="P39" s="35">
        <f t="shared" si="0"/>
        <v>80</v>
      </c>
      <c r="Q39" s="107" t="s">
        <v>26</v>
      </c>
      <c r="R39" s="107" t="s">
        <v>59</v>
      </c>
      <c r="S39" s="9"/>
      <c r="T39" s="9"/>
      <c r="U39" s="9"/>
      <c r="V39" s="9"/>
      <c r="W39" s="9"/>
      <c r="X39" s="9"/>
      <c r="Y39" s="9"/>
      <c r="Z39" s="9"/>
    </row>
    <row r="40" spans="1:26" ht="65.099999999999994" customHeight="1" x14ac:dyDescent="0.2">
      <c r="A40" s="65">
        <v>35</v>
      </c>
      <c r="B40" s="39" t="s">
        <v>18</v>
      </c>
      <c r="C40" s="39" t="s">
        <v>19</v>
      </c>
      <c r="D40" s="66" t="s">
        <v>745</v>
      </c>
      <c r="E40" s="38" t="s">
        <v>865</v>
      </c>
      <c r="F40" s="38" t="s">
        <v>867</v>
      </c>
      <c r="G40" s="92">
        <v>38559</v>
      </c>
      <c r="H40" s="65" t="s">
        <v>22</v>
      </c>
      <c r="I40" s="65" t="s">
        <v>23</v>
      </c>
      <c r="J40" s="38" t="s">
        <v>870</v>
      </c>
      <c r="K40" s="38" t="s">
        <v>871</v>
      </c>
      <c r="L40" s="65" t="s">
        <v>22</v>
      </c>
      <c r="M40" s="65">
        <v>25</v>
      </c>
      <c r="N40" s="65">
        <v>25</v>
      </c>
      <c r="O40" s="65">
        <v>30</v>
      </c>
      <c r="P40" s="35">
        <f t="shared" si="0"/>
        <v>80</v>
      </c>
      <c r="Q40" s="65" t="s">
        <v>26</v>
      </c>
      <c r="R40" s="97" t="s">
        <v>728</v>
      </c>
      <c r="S40" s="9"/>
      <c r="T40" s="9"/>
      <c r="U40" s="9"/>
      <c r="V40" s="9"/>
      <c r="W40" s="9"/>
      <c r="X40" s="9"/>
      <c r="Y40" s="9"/>
      <c r="Z40" s="9"/>
    </row>
    <row r="41" spans="1:26" ht="65.099999999999994" customHeight="1" x14ac:dyDescent="0.2">
      <c r="A41" s="65">
        <v>36</v>
      </c>
      <c r="B41" s="54" t="s">
        <v>18</v>
      </c>
      <c r="C41" s="54" t="s">
        <v>19</v>
      </c>
      <c r="D41" s="54">
        <v>6</v>
      </c>
      <c r="E41" s="74" t="s">
        <v>1055</v>
      </c>
      <c r="F41" s="74" t="s">
        <v>1052</v>
      </c>
      <c r="G41" s="55">
        <v>38598</v>
      </c>
      <c r="H41" s="54" t="s">
        <v>22</v>
      </c>
      <c r="I41" s="54" t="s">
        <v>23</v>
      </c>
      <c r="J41" s="74" t="s">
        <v>1053</v>
      </c>
      <c r="K41" s="74" t="s">
        <v>1054</v>
      </c>
      <c r="L41" s="54" t="s">
        <v>22</v>
      </c>
      <c r="M41" s="54">
        <v>23</v>
      </c>
      <c r="N41" s="54">
        <v>30</v>
      </c>
      <c r="O41" s="54">
        <v>26.68</v>
      </c>
      <c r="P41" s="35">
        <f t="shared" si="0"/>
        <v>79.680000000000007</v>
      </c>
      <c r="Q41" s="54" t="s">
        <v>46</v>
      </c>
      <c r="R41" s="54" t="s">
        <v>1028</v>
      </c>
      <c r="S41" s="9"/>
      <c r="T41" s="9"/>
      <c r="U41" s="9"/>
      <c r="V41" s="9"/>
      <c r="W41" s="9"/>
      <c r="X41" s="9"/>
      <c r="Y41" s="9"/>
      <c r="Z41" s="9"/>
    </row>
    <row r="42" spans="1:26" ht="65.099999999999994" customHeight="1" x14ac:dyDescent="0.2">
      <c r="A42" s="65">
        <v>37</v>
      </c>
      <c r="B42" s="34" t="s">
        <v>18</v>
      </c>
      <c r="C42" s="34" t="s">
        <v>19</v>
      </c>
      <c r="D42" s="65">
        <v>6</v>
      </c>
      <c r="E42" s="38" t="s">
        <v>911</v>
      </c>
      <c r="F42" s="38" t="s">
        <v>912</v>
      </c>
      <c r="G42" s="92">
        <v>38527</v>
      </c>
      <c r="H42" s="65" t="s">
        <v>22</v>
      </c>
      <c r="I42" s="65" t="s">
        <v>23</v>
      </c>
      <c r="J42" s="38" t="s">
        <v>913</v>
      </c>
      <c r="K42" s="38" t="s">
        <v>915</v>
      </c>
      <c r="L42" s="65" t="s">
        <v>22</v>
      </c>
      <c r="M42" s="65">
        <v>20</v>
      </c>
      <c r="N42" s="65">
        <v>30</v>
      </c>
      <c r="O42" s="65">
        <v>29</v>
      </c>
      <c r="P42" s="35">
        <f t="shared" si="0"/>
        <v>79</v>
      </c>
      <c r="Q42" s="65" t="s">
        <v>26</v>
      </c>
      <c r="R42" s="65" t="s">
        <v>918</v>
      </c>
      <c r="S42" s="9"/>
      <c r="T42" s="9"/>
      <c r="U42" s="9"/>
      <c r="V42" s="9"/>
      <c r="W42" s="9"/>
      <c r="X42" s="9"/>
      <c r="Y42" s="9"/>
      <c r="Z42" s="9"/>
    </row>
    <row r="43" spans="1:26" ht="65.099999999999994" customHeight="1" x14ac:dyDescent="0.2">
      <c r="A43" s="65">
        <v>38</v>
      </c>
      <c r="B43" s="39" t="s">
        <v>18</v>
      </c>
      <c r="C43" s="39" t="s">
        <v>19</v>
      </c>
      <c r="D43" s="65" t="s">
        <v>745</v>
      </c>
      <c r="E43" s="38" t="s">
        <v>746</v>
      </c>
      <c r="F43" s="38" t="s">
        <v>749</v>
      </c>
      <c r="G43" s="92">
        <v>38463</v>
      </c>
      <c r="H43" s="65" t="s">
        <v>22</v>
      </c>
      <c r="I43" s="65" t="s">
        <v>23</v>
      </c>
      <c r="J43" s="38" t="s">
        <v>752</v>
      </c>
      <c r="K43" s="38" t="s">
        <v>753</v>
      </c>
      <c r="L43" s="107" t="s">
        <v>22</v>
      </c>
      <c r="M43" s="65">
        <v>30</v>
      </c>
      <c r="N43" s="65">
        <v>21</v>
      </c>
      <c r="O43" s="65">
        <v>28</v>
      </c>
      <c r="P43" s="35">
        <f t="shared" si="0"/>
        <v>79</v>
      </c>
      <c r="Q43" s="65" t="s">
        <v>26</v>
      </c>
      <c r="R43" s="97" t="s">
        <v>728</v>
      </c>
      <c r="S43" s="9"/>
      <c r="T43" s="9"/>
      <c r="U43" s="9"/>
      <c r="V43" s="9"/>
      <c r="W43" s="9"/>
      <c r="X43" s="9"/>
      <c r="Y43" s="9"/>
      <c r="Z43" s="9"/>
    </row>
    <row r="44" spans="1:26" ht="65.099999999999994" customHeight="1" x14ac:dyDescent="0.2">
      <c r="A44" s="65">
        <v>39</v>
      </c>
      <c r="B44" s="34" t="s">
        <v>18</v>
      </c>
      <c r="C44" s="34" t="s">
        <v>19</v>
      </c>
      <c r="D44" s="65">
        <v>5</v>
      </c>
      <c r="E44" s="38" t="s">
        <v>152</v>
      </c>
      <c r="F44" s="38" t="s">
        <v>96</v>
      </c>
      <c r="G44" s="92">
        <v>38895</v>
      </c>
      <c r="H44" s="65" t="s">
        <v>22</v>
      </c>
      <c r="I44" s="65" t="s">
        <v>23</v>
      </c>
      <c r="J44" s="38" t="s">
        <v>98</v>
      </c>
      <c r="K44" s="38" t="s">
        <v>99</v>
      </c>
      <c r="L44" s="65" t="s">
        <v>22</v>
      </c>
      <c r="M44" s="65">
        <v>21</v>
      </c>
      <c r="N44" s="65">
        <v>29</v>
      </c>
      <c r="O44" s="65">
        <v>29</v>
      </c>
      <c r="P44" s="35">
        <f t="shared" si="0"/>
        <v>79</v>
      </c>
      <c r="Q44" s="65" t="s">
        <v>46</v>
      </c>
      <c r="R44" s="132" t="s">
        <v>27</v>
      </c>
      <c r="S44" s="9"/>
      <c r="T44" s="9"/>
      <c r="U44" s="9"/>
      <c r="V44" s="9"/>
      <c r="W44" s="9"/>
      <c r="X44" s="9"/>
      <c r="Y44" s="9"/>
      <c r="Z44" s="9"/>
    </row>
    <row r="45" spans="1:26" ht="65.099999999999994" customHeight="1" x14ac:dyDescent="0.2">
      <c r="A45" s="65">
        <v>40</v>
      </c>
      <c r="B45" s="40" t="s">
        <v>18</v>
      </c>
      <c r="C45" s="40" t="s">
        <v>19</v>
      </c>
      <c r="D45" s="66">
        <v>6</v>
      </c>
      <c r="E45" s="36" t="s">
        <v>642</v>
      </c>
      <c r="F45" s="36" t="s">
        <v>526</v>
      </c>
      <c r="G45" s="94">
        <v>38373</v>
      </c>
      <c r="H45" s="66" t="s">
        <v>22</v>
      </c>
      <c r="I45" s="66" t="s">
        <v>23</v>
      </c>
      <c r="J45" s="36" t="s">
        <v>542</v>
      </c>
      <c r="K45" s="36" t="s">
        <v>530</v>
      </c>
      <c r="L45" s="66" t="s">
        <v>22</v>
      </c>
      <c r="M45" s="66">
        <v>22.6</v>
      </c>
      <c r="N45" s="66">
        <v>30</v>
      </c>
      <c r="O45" s="66">
        <v>25.8</v>
      </c>
      <c r="P45" s="35">
        <f t="shared" si="0"/>
        <v>78.400000000000006</v>
      </c>
      <c r="Q45" s="66" t="s">
        <v>46</v>
      </c>
      <c r="R45" s="66" t="s">
        <v>509</v>
      </c>
      <c r="S45" s="9"/>
      <c r="T45" s="9"/>
      <c r="U45" s="9"/>
      <c r="V45" s="9"/>
      <c r="W45" s="9"/>
      <c r="X45" s="9"/>
      <c r="Y45" s="9"/>
      <c r="Z45" s="9"/>
    </row>
    <row r="46" spans="1:26" ht="65.099999999999994" customHeight="1" x14ac:dyDescent="0.2">
      <c r="A46" s="65">
        <v>41</v>
      </c>
      <c r="B46" s="40" t="s">
        <v>18</v>
      </c>
      <c r="C46" s="40" t="s">
        <v>19</v>
      </c>
      <c r="D46" s="66">
        <v>5</v>
      </c>
      <c r="E46" s="36" t="s">
        <v>709</v>
      </c>
      <c r="F46" s="36" t="s">
        <v>672</v>
      </c>
      <c r="G46" s="94">
        <v>38912</v>
      </c>
      <c r="H46" s="66" t="s">
        <v>22</v>
      </c>
      <c r="I46" s="66" t="s">
        <v>23</v>
      </c>
      <c r="J46" s="36" t="s">
        <v>674</v>
      </c>
      <c r="K46" s="36" t="s">
        <v>675</v>
      </c>
      <c r="L46" s="66" t="s">
        <v>22</v>
      </c>
      <c r="M46" s="66">
        <v>18.2</v>
      </c>
      <c r="N46" s="66">
        <v>30</v>
      </c>
      <c r="O46" s="66">
        <v>30</v>
      </c>
      <c r="P46" s="35">
        <f t="shared" si="0"/>
        <v>78.2</v>
      </c>
      <c r="Q46" s="66" t="s">
        <v>26</v>
      </c>
      <c r="R46" s="66" t="s">
        <v>509</v>
      </c>
      <c r="S46" s="9"/>
      <c r="T46" s="9"/>
      <c r="U46" s="9"/>
      <c r="V46" s="9"/>
      <c r="W46" s="9"/>
      <c r="X46" s="9"/>
      <c r="Y46" s="9"/>
      <c r="Z46" s="9"/>
    </row>
    <row r="47" spans="1:26" ht="65.099999999999994" customHeight="1" x14ac:dyDescent="0.2">
      <c r="A47" s="65">
        <v>42</v>
      </c>
      <c r="B47" s="40" t="s">
        <v>18</v>
      </c>
      <c r="C47" s="40" t="s">
        <v>19</v>
      </c>
      <c r="D47" s="66">
        <v>6</v>
      </c>
      <c r="E47" s="36" t="s">
        <v>671</v>
      </c>
      <c r="F47" s="36" t="s">
        <v>563</v>
      </c>
      <c r="G47" s="94">
        <v>38563</v>
      </c>
      <c r="H47" s="66" t="s">
        <v>22</v>
      </c>
      <c r="I47" s="66" t="s">
        <v>23</v>
      </c>
      <c r="J47" s="36" t="s">
        <v>610</v>
      </c>
      <c r="K47" s="36" t="s">
        <v>566</v>
      </c>
      <c r="L47" s="66" t="s">
        <v>22</v>
      </c>
      <c r="M47" s="66">
        <v>20</v>
      </c>
      <c r="N47" s="66">
        <v>28</v>
      </c>
      <c r="O47" s="66">
        <v>30</v>
      </c>
      <c r="P47" s="35">
        <f t="shared" si="0"/>
        <v>78</v>
      </c>
      <c r="Q47" s="66" t="s">
        <v>26</v>
      </c>
      <c r="R47" s="66" t="s">
        <v>515</v>
      </c>
      <c r="S47" s="9"/>
      <c r="T47" s="9"/>
      <c r="U47" s="9"/>
      <c r="V47" s="9"/>
      <c r="W47" s="9"/>
      <c r="X47" s="9"/>
      <c r="Y47" s="9"/>
      <c r="Z47" s="9"/>
    </row>
    <row r="48" spans="1:26" ht="65.099999999999994" customHeight="1" x14ac:dyDescent="0.2">
      <c r="A48" s="65">
        <v>43</v>
      </c>
      <c r="B48" s="34" t="s">
        <v>18</v>
      </c>
      <c r="C48" s="34" t="s">
        <v>19</v>
      </c>
      <c r="D48" s="65">
        <v>6</v>
      </c>
      <c r="E48" s="38" t="s">
        <v>970</v>
      </c>
      <c r="F48" s="38" t="s">
        <v>971</v>
      </c>
      <c r="G48" s="123">
        <v>38603</v>
      </c>
      <c r="H48" s="65" t="s">
        <v>22</v>
      </c>
      <c r="I48" s="65" t="s">
        <v>23</v>
      </c>
      <c r="J48" s="38" t="s">
        <v>977</v>
      </c>
      <c r="K48" s="38" t="s">
        <v>978</v>
      </c>
      <c r="L48" s="65" t="s">
        <v>22</v>
      </c>
      <c r="M48" s="65">
        <v>18</v>
      </c>
      <c r="N48" s="65">
        <v>30</v>
      </c>
      <c r="O48" s="65">
        <v>30</v>
      </c>
      <c r="P48" s="35">
        <f t="shared" si="0"/>
        <v>78</v>
      </c>
      <c r="Q48" s="65" t="s">
        <v>26</v>
      </c>
      <c r="R48" s="65" t="s">
        <v>959</v>
      </c>
      <c r="S48" s="9"/>
      <c r="T48" s="9"/>
      <c r="U48" s="9"/>
      <c r="V48" s="9"/>
      <c r="W48" s="9"/>
      <c r="X48" s="9"/>
      <c r="Y48" s="9"/>
      <c r="Z48" s="9"/>
    </row>
    <row r="49" spans="1:26" ht="65.099999999999994" customHeight="1" x14ac:dyDescent="0.2">
      <c r="A49" s="65">
        <v>44</v>
      </c>
      <c r="B49" s="37" t="s">
        <v>18</v>
      </c>
      <c r="C49" s="37" t="s">
        <v>19</v>
      </c>
      <c r="D49" s="107">
        <v>6</v>
      </c>
      <c r="E49" s="37" t="s">
        <v>741</v>
      </c>
      <c r="F49" s="37" t="s">
        <v>737</v>
      </c>
      <c r="G49" s="122">
        <v>38496</v>
      </c>
      <c r="H49" s="107" t="s">
        <v>22</v>
      </c>
      <c r="I49" s="107" t="s">
        <v>23</v>
      </c>
      <c r="J49" s="37" t="s">
        <v>738</v>
      </c>
      <c r="K49" s="37" t="s">
        <v>740</v>
      </c>
      <c r="L49" s="107" t="s">
        <v>22</v>
      </c>
      <c r="M49" s="107">
        <v>18</v>
      </c>
      <c r="N49" s="107">
        <v>30</v>
      </c>
      <c r="O49" s="107">
        <v>30</v>
      </c>
      <c r="P49" s="35">
        <f t="shared" si="0"/>
        <v>78</v>
      </c>
      <c r="Q49" s="107" t="s">
        <v>46</v>
      </c>
      <c r="R49" s="107" t="s">
        <v>59</v>
      </c>
      <c r="S49" s="9"/>
      <c r="T49" s="9"/>
      <c r="U49" s="9"/>
      <c r="V49" s="9"/>
      <c r="W49" s="9"/>
      <c r="X49" s="9"/>
      <c r="Y49" s="9"/>
      <c r="Z49" s="9"/>
    </row>
    <row r="50" spans="1:26" ht="65.099999999999994" customHeight="1" x14ac:dyDescent="0.2">
      <c r="A50" s="65">
        <v>45</v>
      </c>
      <c r="B50" s="54" t="s">
        <v>18</v>
      </c>
      <c r="C50" s="54" t="s">
        <v>19</v>
      </c>
      <c r="D50" s="54">
        <v>5</v>
      </c>
      <c r="E50" s="74" t="s">
        <v>1037</v>
      </c>
      <c r="F50" s="74" t="s">
        <v>1038</v>
      </c>
      <c r="G50" s="55">
        <v>38778</v>
      </c>
      <c r="H50" s="54" t="s">
        <v>22</v>
      </c>
      <c r="I50" s="54" t="s">
        <v>23</v>
      </c>
      <c r="J50" s="74" t="s">
        <v>1039</v>
      </c>
      <c r="K50" s="74" t="s">
        <v>1040</v>
      </c>
      <c r="L50" s="54" t="s">
        <v>22</v>
      </c>
      <c r="M50" s="54">
        <v>19.399999999999999</v>
      </c>
      <c r="N50" s="54">
        <v>29</v>
      </c>
      <c r="O50" s="54">
        <v>29</v>
      </c>
      <c r="P50" s="35">
        <f t="shared" si="0"/>
        <v>77.400000000000006</v>
      </c>
      <c r="Q50" s="54" t="s">
        <v>46</v>
      </c>
      <c r="R50" s="54" t="s">
        <v>1028</v>
      </c>
      <c r="S50" s="9"/>
      <c r="T50" s="9"/>
      <c r="U50" s="9"/>
      <c r="V50" s="9"/>
      <c r="W50" s="9"/>
      <c r="X50" s="9"/>
      <c r="Y50" s="9"/>
      <c r="Z50" s="9"/>
    </row>
    <row r="51" spans="1:26" ht="65.099999999999994" customHeight="1" x14ac:dyDescent="0.2">
      <c r="A51" s="65">
        <v>46</v>
      </c>
      <c r="B51" s="54" t="s">
        <v>18</v>
      </c>
      <c r="C51" s="54" t="s">
        <v>19</v>
      </c>
      <c r="D51" s="54">
        <v>6</v>
      </c>
      <c r="E51" s="74" t="s">
        <v>1048</v>
      </c>
      <c r="F51" s="74" t="s">
        <v>1045</v>
      </c>
      <c r="G51" s="55">
        <v>38563</v>
      </c>
      <c r="H51" s="54" t="s">
        <v>22</v>
      </c>
      <c r="I51" s="54" t="s">
        <v>23</v>
      </c>
      <c r="J51" s="74" t="s">
        <v>1049</v>
      </c>
      <c r="K51" s="74" t="s">
        <v>1047</v>
      </c>
      <c r="L51" s="54" t="s">
        <v>22</v>
      </c>
      <c r="M51" s="54">
        <v>19.399999999999999</v>
      </c>
      <c r="N51" s="54">
        <v>30</v>
      </c>
      <c r="O51" s="54">
        <v>28</v>
      </c>
      <c r="P51" s="35">
        <f t="shared" si="0"/>
        <v>77.400000000000006</v>
      </c>
      <c r="Q51" s="54" t="s">
        <v>26</v>
      </c>
      <c r="R51" s="54" t="s">
        <v>1028</v>
      </c>
      <c r="S51" s="9"/>
      <c r="T51" s="9"/>
      <c r="U51" s="9"/>
      <c r="V51" s="9"/>
      <c r="W51" s="9"/>
      <c r="X51" s="9"/>
      <c r="Y51" s="9"/>
      <c r="Z51" s="9"/>
    </row>
    <row r="52" spans="1:26" ht="65.099999999999994" customHeight="1" x14ac:dyDescent="0.2">
      <c r="A52" s="65">
        <v>47</v>
      </c>
      <c r="B52" s="40" t="s">
        <v>18</v>
      </c>
      <c r="C52" s="40" t="s">
        <v>19</v>
      </c>
      <c r="D52" s="66">
        <v>6</v>
      </c>
      <c r="E52" s="36" t="s">
        <v>659</v>
      </c>
      <c r="F52" s="36" t="s">
        <v>553</v>
      </c>
      <c r="G52" s="94">
        <v>38176</v>
      </c>
      <c r="H52" s="66" t="s">
        <v>22</v>
      </c>
      <c r="I52" s="66" t="s">
        <v>23</v>
      </c>
      <c r="J52" s="36" t="s">
        <v>554</v>
      </c>
      <c r="K52" s="36" t="s">
        <v>555</v>
      </c>
      <c r="L52" s="66" t="s">
        <v>22</v>
      </c>
      <c r="M52" s="66">
        <v>25</v>
      </c>
      <c r="N52" s="66">
        <v>23.3</v>
      </c>
      <c r="O52" s="66">
        <v>28.7</v>
      </c>
      <c r="P52" s="35">
        <f t="shared" si="0"/>
        <v>77</v>
      </c>
      <c r="Q52" s="66" t="s">
        <v>26</v>
      </c>
      <c r="R52" s="66" t="s">
        <v>509</v>
      </c>
      <c r="S52" s="9"/>
      <c r="T52" s="9"/>
      <c r="U52" s="9"/>
      <c r="V52" s="9"/>
      <c r="W52" s="9"/>
      <c r="X52" s="9"/>
      <c r="Y52" s="9"/>
      <c r="Z52" s="9"/>
    </row>
    <row r="53" spans="1:26" ht="65.099999999999994" customHeight="1" x14ac:dyDescent="0.2">
      <c r="A53" s="65">
        <v>48</v>
      </c>
      <c r="B53" s="36" t="s">
        <v>18</v>
      </c>
      <c r="C53" s="36" t="s">
        <v>19</v>
      </c>
      <c r="D53" s="66">
        <v>5</v>
      </c>
      <c r="E53" s="36" t="s">
        <v>221</v>
      </c>
      <c r="F53" s="36" t="s">
        <v>83</v>
      </c>
      <c r="G53" s="94">
        <v>38838</v>
      </c>
      <c r="H53" s="66" t="s">
        <v>22</v>
      </c>
      <c r="I53" s="66" t="s">
        <v>23</v>
      </c>
      <c r="J53" s="36" t="s">
        <v>84</v>
      </c>
      <c r="K53" s="36" t="s">
        <v>85</v>
      </c>
      <c r="L53" s="66" t="s">
        <v>22</v>
      </c>
      <c r="M53" s="66">
        <v>19</v>
      </c>
      <c r="N53" s="66">
        <v>30</v>
      </c>
      <c r="O53" s="66">
        <v>28</v>
      </c>
      <c r="P53" s="35">
        <f t="shared" si="0"/>
        <v>77</v>
      </c>
      <c r="Q53" s="66" t="s">
        <v>26</v>
      </c>
      <c r="R53" s="66" t="s">
        <v>59</v>
      </c>
      <c r="S53" s="9"/>
      <c r="T53" s="9"/>
      <c r="U53" s="9"/>
      <c r="V53" s="9"/>
      <c r="W53" s="9"/>
      <c r="X53" s="9"/>
      <c r="Y53" s="9"/>
      <c r="Z53" s="9"/>
    </row>
    <row r="54" spans="1:26" ht="65.099999999999994" customHeight="1" x14ac:dyDescent="0.2">
      <c r="A54" s="65">
        <v>49</v>
      </c>
      <c r="B54" s="40" t="s">
        <v>18</v>
      </c>
      <c r="C54" s="40" t="s">
        <v>19</v>
      </c>
      <c r="D54" s="66">
        <v>6</v>
      </c>
      <c r="E54" s="36" t="s">
        <v>711</v>
      </c>
      <c r="F54" s="36" t="s">
        <v>672</v>
      </c>
      <c r="G54" s="94">
        <v>38502</v>
      </c>
      <c r="H54" s="66" t="s">
        <v>22</v>
      </c>
      <c r="I54" s="66" t="s">
        <v>23</v>
      </c>
      <c r="J54" s="36" t="s">
        <v>674</v>
      </c>
      <c r="K54" s="36" t="s">
        <v>675</v>
      </c>
      <c r="L54" s="66" t="s">
        <v>22</v>
      </c>
      <c r="M54" s="66">
        <v>25</v>
      </c>
      <c r="N54" s="66">
        <v>30</v>
      </c>
      <c r="O54" s="66">
        <v>22</v>
      </c>
      <c r="P54" s="35">
        <f t="shared" si="0"/>
        <v>77</v>
      </c>
      <c r="Q54" s="66" t="s">
        <v>46</v>
      </c>
      <c r="R54" s="66" t="s">
        <v>509</v>
      </c>
      <c r="S54" s="9"/>
      <c r="T54" s="9"/>
      <c r="U54" s="9"/>
      <c r="V54" s="9"/>
      <c r="W54" s="9"/>
      <c r="X54" s="9"/>
      <c r="Y54" s="9"/>
      <c r="Z54" s="9"/>
    </row>
    <row r="55" spans="1:26" ht="65.099999999999994" customHeight="1" x14ac:dyDescent="0.2">
      <c r="A55" s="65">
        <v>50</v>
      </c>
      <c r="B55" s="38" t="s">
        <v>18</v>
      </c>
      <c r="C55" s="38" t="s">
        <v>19</v>
      </c>
      <c r="D55" s="65">
        <v>6</v>
      </c>
      <c r="E55" s="38" t="s">
        <v>517</v>
      </c>
      <c r="F55" s="38" t="s">
        <v>381</v>
      </c>
      <c r="G55" s="92">
        <v>38428</v>
      </c>
      <c r="H55" s="65" t="s">
        <v>22</v>
      </c>
      <c r="I55" s="65" t="s">
        <v>23</v>
      </c>
      <c r="J55" s="38" t="s">
        <v>383</v>
      </c>
      <c r="K55" s="38" t="s">
        <v>384</v>
      </c>
      <c r="L55" s="65" t="s">
        <v>22</v>
      </c>
      <c r="M55" s="65">
        <v>22.5</v>
      </c>
      <c r="N55" s="65">
        <v>25.1</v>
      </c>
      <c r="O55" s="65">
        <v>29</v>
      </c>
      <c r="P55" s="35">
        <f t="shared" si="0"/>
        <v>76.599999999999994</v>
      </c>
      <c r="Q55" s="65" t="s">
        <v>46</v>
      </c>
      <c r="R55" s="65" t="s">
        <v>394</v>
      </c>
      <c r="S55" s="9"/>
      <c r="T55" s="9"/>
      <c r="U55" s="9"/>
      <c r="V55" s="9"/>
      <c r="W55" s="9"/>
      <c r="X55" s="9"/>
      <c r="Y55" s="9"/>
      <c r="Z55" s="9"/>
    </row>
    <row r="56" spans="1:26" ht="65.099999999999994" customHeight="1" x14ac:dyDescent="0.2">
      <c r="A56" s="65">
        <v>51</v>
      </c>
      <c r="B56" s="54" t="s">
        <v>18</v>
      </c>
      <c r="C56" s="54" t="s">
        <v>19</v>
      </c>
      <c r="D56" s="54">
        <v>6</v>
      </c>
      <c r="E56" s="74" t="s">
        <v>1050</v>
      </c>
      <c r="F56" s="74" t="s">
        <v>1045</v>
      </c>
      <c r="G56" s="55">
        <v>38584</v>
      </c>
      <c r="H56" s="54" t="s">
        <v>22</v>
      </c>
      <c r="I56" s="54" t="s">
        <v>23</v>
      </c>
      <c r="J56" s="74" t="s">
        <v>1049</v>
      </c>
      <c r="K56" s="74" t="s">
        <v>1047</v>
      </c>
      <c r="L56" s="54" t="s">
        <v>22</v>
      </c>
      <c r="M56" s="54">
        <v>16.600000000000001</v>
      </c>
      <c r="N56" s="54">
        <v>30</v>
      </c>
      <c r="O56" s="54">
        <v>30</v>
      </c>
      <c r="P56" s="35">
        <f t="shared" si="0"/>
        <v>76.599999999999994</v>
      </c>
      <c r="Q56" s="54" t="s">
        <v>46</v>
      </c>
      <c r="R56" s="54" t="s">
        <v>1028</v>
      </c>
      <c r="S56" s="9"/>
      <c r="T56" s="9"/>
      <c r="U56" s="9"/>
      <c r="V56" s="9"/>
      <c r="W56" s="9"/>
      <c r="X56" s="9"/>
      <c r="Y56" s="9"/>
      <c r="Z56" s="9"/>
    </row>
    <row r="57" spans="1:26" ht="65.099999999999994" customHeight="1" x14ac:dyDescent="0.2">
      <c r="A57" s="65">
        <v>52</v>
      </c>
      <c r="B57" s="38" t="s">
        <v>18</v>
      </c>
      <c r="C57" s="38" t="s">
        <v>19</v>
      </c>
      <c r="D57" s="65">
        <v>6</v>
      </c>
      <c r="E57" s="38" t="s">
        <v>521</v>
      </c>
      <c r="F57" s="38" t="s">
        <v>381</v>
      </c>
      <c r="G57" s="92">
        <v>38510</v>
      </c>
      <c r="H57" s="65" t="s">
        <v>22</v>
      </c>
      <c r="I57" s="65" t="s">
        <v>23</v>
      </c>
      <c r="J57" s="38" t="s">
        <v>383</v>
      </c>
      <c r="K57" s="38" t="s">
        <v>384</v>
      </c>
      <c r="L57" s="65" t="s">
        <v>22</v>
      </c>
      <c r="M57" s="65">
        <v>20</v>
      </c>
      <c r="N57" s="65">
        <v>26.2</v>
      </c>
      <c r="O57" s="65">
        <v>30</v>
      </c>
      <c r="P57" s="35">
        <f t="shared" si="0"/>
        <v>76.2</v>
      </c>
      <c r="Q57" s="65" t="s">
        <v>46</v>
      </c>
      <c r="R57" s="65" t="s">
        <v>394</v>
      </c>
      <c r="S57" s="9"/>
      <c r="T57" s="9"/>
      <c r="U57" s="9"/>
      <c r="V57" s="9"/>
      <c r="W57" s="9"/>
      <c r="X57" s="9"/>
      <c r="Y57" s="9"/>
      <c r="Z57" s="9"/>
    </row>
    <row r="58" spans="1:26" ht="65.099999999999994" customHeight="1" x14ac:dyDescent="0.2">
      <c r="A58" s="65">
        <v>53</v>
      </c>
      <c r="B58" s="36" t="s">
        <v>18</v>
      </c>
      <c r="C58" s="36" t="s">
        <v>19</v>
      </c>
      <c r="D58" s="66">
        <v>6</v>
      </c>
      <c r="E58" s="36" t="s">
        <v>329</v>
      </c>
      <c r="F58" s="36" t="s">
        <v>190</v>
      </c>
      <c r="G58" s="94">
        <v>38428</v>
      </c>
      <c r="H58" s="66" t="s">
        <v>22</v>
      </c>
      <c r="I58" s="66" t="s">
        <v>23</v>
      </c>
      <c r="J58" s="36" t="s">
        <v>193</v>
      </c>
      <c r="K58" s="36" t="s">
        <v>194</v>
      </c>
      <c r="L58" s="66" t="s">
        <v>22</v>
      </c>
      <c r="M58" s="66">
        <v>23.5</v>
      </c>
      <c r="N58" s="66">
        <v>22.5</v>
      </c>
      <c r="O58" s="66">
        <v>30.2</v>
      </c>
      <c r="P58" s="35">
        <f t="shared" si="0"/>
        <v>76.2</v>
      </c>
      <c r="Q58" s="66" t="s">
        <v>26</v>
      </c>
      <c r="R58" s="66" t="s">
        <v>59</v>
      </c>
      <c r="S58" s="9"/>
      <c r="T58" s="9"/>
      <c r="U58" s="9"/>
      <c r="V58" s="9"/>
      <c r="W58" s="9"/>
      <c r="X58" s="9"/>
      <c r="Y58" s="9"/>
      <c r="Z58" s="9"/>
    </row>
    <row r="59" spans="1:26" ht="65.099999999999994" customHeight="1" x14ac:dyDescent="0.2">
      <c r="A59" s="65">
        <v>54</v>
      </c>
      <c r="B59" s="34" t="s">
        <v>18</v>
      </c>
      <c r="C59" s="34" t="s">
        <v>19</v>
      </c>
      <c r="D59" s="65">
        <v>6</v>
      </c>
      <c r="E59" s="38" t="s">
        <v>927</v>
      </c>
      <c r="F59" s="38" t="s">
        <v>912</v>
      </c>
      <c r="G59" s="92">
        <v>38578</v>
      </c>
      <c r="H59" s="65" t="s">
        <v>22</v>
      </c>
      <c r="I59" s="65" t="s">
        <v>23</v>
      </c>
      <c r="J59" s="38" t="s">
        <v>913</v>
      </c>
      <c r="K59" s="38" t="s">
        <v>915</v>
      </c>
      <c r="L59" s="65" t="s">
        <v>22</v>
      </c>
      <c r="M59" s="65">
        <v>25</v>
      </c>
      <c r="N59" s="65">
        <v>26</v>
      </c>
      <c r="O59" s="65">
        <v>25</v>
      </c>
      <c r="P59" s="35">
        <f t="shared" si="0"/>
        <v>76</v>
      </c>
      <c r="Q59" s="65" t="s">
        <v>46</v>
      </c>
      <c r="R59" s="65" t="s">
        <v>918</v>
      </c>
      <c r="S59" s="9"/>
      <c r="T59" s="9"/>
      <c r="U59" s="9"/>
      <c r="V59" s="9"/>
      <c r="W59" s="9"/>
      <c r="X59" s="9"/>
      <c r="Y59" s="9"/>
      <c r="Z59" s="9"/>
    </row>
    <row r="60" spans="1:26" ht="65.099999999999994" customHeight="1" x14ac:dyDescent="0.2">
      <c r="A60" s="65">
        <v>55</v>
      </c>
      <c r="B60" s="36" t="s">
        <v>18</v>
      </c>
      <c r="C60" s="36" t="s">
        <v>19</v>
      </c>
      <c r="D60" s="66">
        <v>5</v>
      </c>
      <c r="E60" s="36" t="s">
        <v>424</v>
      </c>
      <c r="F60" s="36" t="s">
        <v>262</v>
      </c>
      <c r="G60" s="94">
        <v>38868</v>
      </c>
      <c r="H60" s="66" t="s">
        <v>22</v>
      </c>
      <c r="I60" s="66" t="s">
        <v>23</v>
      </c>
      <c r="J60" s="36" t="s">
        <v>427</v>
      </c>
      <c r="K60" s="36" t="s">
        <v>264</v>
      </c>
      <c r="L60" s="66" t="s">
        <v>22</v>
      </c>
      <c r="M60" s="66">
        <v>16</v>
      </c>
      <c r="N60" s="66">
        <v>30</v>
      </c>
      <c r="O60" s="66">
        <v>30</v>
      </c>
      <c r="P60" s="35">
        <f t="shared" si="0"/>
        <v>76</v>
      </c>
      <c r="Q60" s="66" t="s">
        <v>46</v>
      </c>
      <c r="R60" s="66" t="s">
        <v>59</v>
      </c>
      <c r="S60" s="9"/>
      <c r="T60" s="9"/>
      <c r="U60" s="9"/>
      <c r="V60" s="9"/>
      <c r="W60" s="9"/>
      <c r="X60" s="9"/>
      <c r="Y60" s="9"/>
      <c r="Z60" s="9"/>
    </row>
    <row r="61" spans="1:26" ht="65.099999999999994" customHeight="1" x14ac:dyDescent="0.2">
      <c r="A61" s="65">
        <v>56</v>
      </c>
      <c r="B61" s="40" t="s">
        <v>18</v>
      </c>
      <c r="C61" s="40" t="s">
        <v>19</v>
      </c>
      <c r="D61" s="66">
        <v>6</v>
      </c>
      <c r="E61" s="36" t="s">
        <v>439</v>
      </c>
      <c r="F61" s="36" t="s">
        <v>275</v>
      </c>
      <c r="G61" s="93">
        <v>38301</v>
      </c>
      <c r="H61" s="66" t="s">
        <v>22</v>
      </c>
      <c r="I61" s="66" t="s">
        <v>23</v>
      </c>
      <c r="J61" s="36" t="s">
        <v>441</v>
      </c>
      <c r="K61" s="36" t="s">
        <v>442</v>
      </c>
      <c r="L61" s="66" t="s">
        <v>22</v>
      </c>
      <c r="M61" s="66">
        <v>16</v>
      </c>
      <c r="N61" s="66">
        <v>30</v>
      </c>
      <c r="O61" s="66">
        <v>30</v>
      </c>
      <c r="P61" s="35">
        <f t="shared" si="0"/>
        <v>76</v>
      </c>
      <c r="Q61" s="66" t="s">
        <v>26</v>
      </c>
      <c r="R61" s="66" t="s">
        <v>283</v>
      </c>
      <c r="S61" s="9"/>
      <c r="T61" s="9"/>
      <c r="U61" s="9"/>
      <c r="V61" s="9"/>
      <c r="W61" s="9"/>
      <c r="X61" s="9"/>
      <c r="Y61" s="9"/>
      <c r="Z61" s="9"/>
    </row>
    <row r="62" spans="1:26" ht="65.099999999999994" customHeight="1" x14ac:dyDescent="0.2">
      <c r="A62" s="65">
        <v>57</v>
      </c>
      <c r="B62" s="34" t="s">
        <v>18</v>
      </c>
      <c r="C62" s="34" t="s">
        <v>19</v>
      </c>
      <c r="D62" s="65">
        <v>6</v>
      </c>
      <c r="E62" s="38" t="s">
        <v>922</v>
      </c>
      <c r="F62" s="38" t="s">
        <v>912</v>
      </c>
      <c r="G62" s="92">
        <v>38640</v>
      </c>
      <c r="H62" s="65" t="s">
        <v>22</v>
      </c>
      <c r="I62" s="65" t="s">
        <v>23</v>
      </c>
      <c r="J62" s="38" t="s">
        <v>913</v>
      </c>
      <c r="K62" s="38" t="s">
        <v>915</v>
      </c>
      <c r="L62" s="65" t="s">
        <v>22</v>
      </c>
      <c r="M62" s="65">
        <v>20</v>
      </c>
      <c r="N62" s="65">
        <v>29</v>
      </c>
      <c r="O62" s="65">
        <v>27</v>
      </c>
      <c r="P62" s="35">
        <f t="shared" si="0"/>
        <v>76</v>
      </c>
      <c r="Q62" s="65" t="s">
        <v>46</v>
      </c>
      <c r="R62" s="65" t="s">
        <v>918</v>
      </c>
      <c r="S62" s="9"/>
      <c r="T62" s="9"/>
      <c r="U62" s="9"/>
      <c r="V62" s="9"/>
      <c r="W62" s="9"/>
      <c r="X62" s="9"/>
      <c r="Y62" s="9"/>
      <c r="Z62" s="9"/>
    </row>
    <row r="63" spans="1:26" ht="65.099999999999994" customHeight="1" x14ac:dyDescent="0.2">
      <c r="A63" s="65">
        <v>58</v>
      </c>
      <c r="B63" s="36" t="s">
        <v>18</v>
      </c>
      <c r="C63" s="36" t="s">
        <v>19</v>
      </c>
      <c r="D63" s="66">
        <v>6</v>
      </c>
      <c r="E63" s="36" t="s">
        <v>325</v>
      </c>
      <c r="F63" s="36" t="s">
        <v>190</v>
      </c>
      <c r="G63" s="94">
        <v>38398</v>
      </c>
      <c r="H63" s="66" t="s">
        <v>22</v>
      </c>
      <c r="I63" s="66" t="s">
        <v>23</v>
      </c>
      <c r="J63" s="36" t="s">
        <v>193</v>
      </c>
      <c r="K63" s="36" t="s">
        <v>194</v>
      </c>
      <c r="L63" s="66" t="s">
        <v>22</v>
      </c>
      <c r="M63" s="66">
        <v>25.7</v>
      </c>
      <c r="N63" s="66">
        <v>20</v>
      </c>
      <c r="O63" s="66">
        <v>30.2</v>
      </c>
      <c r="P63" s="35">
        <f t="shared" si="0"/>
        <v>75.900000000000006</v>
      </c>
      <c r="Q63" s="66" t="s">
        <v>46</v>
      </c>
      <c r="R63" s="66" t="s">
        <v>59</v>
      </c>
      <c r="S63" s="9"/>
      <c r="T63" s="9"/>
      <c r="U63" s="9"/>
      <c r="V63" s="9"/>
      <c r="W63" s="9"/>
      <c r="X63" s="9"/>
      <c r="Y63" s="9"/>
      <c r="Z63" s="9"/>
    </row>
    <row r="64" spans="1:26" ht="65.099999999999994" customHeight="1" x14ac:dyDescent="0.2">
      <c r="A64" s="65">
        <v>59</v>
      </c>
      <c r="B64" s="36" t="s">
        <v>18</v>
      </c>
      <c r="C64" s="36" t="s">
        <v>19</v>
      </c>
      <c r="D64" s="66">
        <v>5</v>
      </c>
      <c r="E64" s="36" t="s">
        <v>431</v>
      </c>
      <c r="F64" s="36" t="s">
        <v>262</v>
      </c>
      <c r="G64" s="94">
        <v>38909</v>
      </c>
      <c r="H64" s="66" t="s">
        <v>22</v>
      </c>
      <c r="I64" s="66" t="s">
        <v>23</v>
      </c>
      <c r="J64" s="36" t="s">
        <v>427</v>
      </c>
      <c r="K64" s="36" t="s">
        <v>264</v>
      </c>
      <c r="L64" s="66" t="s">
        <v>22</v>
      </c>
      <c r="M64" s="66">
        <v>16</v>
      </c>
      <c r="N64" s="66">
        <v>30</v>
      </c>
      <c r="O64" s="66">
        <v>29.8</v>
      </c>
      <c r="P64" s="35">
        <f t="shared" si="0"/>
        <v>75.8</v>
      </c>
      <c r="Q64" s="66" t="s">
        <v>46</v>
      </c>
      <c r="R64" s="66" t="s">
        <v>59</v>
      </c>
      <c r="S64" s="9"/>
      <c r="T64" s="9"/>
      <c r="U64" s="9"/>
      <c r="V64" s="9"/>
      <c r="W64" s="9"/>
      <c r="X64" s="9"/>
      <c r="Y64" s="9"/>
      <c r="Z64" s="9"/>
    </row>
    <row r="65" spans="1:26" ht="65.099999999999994" customHeight="1" x14ac:dyDescent="0.2">
      <c r="A65" s="65">
        <v>60</v>
      </c>
      <c r="B65" s="34" t="s">
        <v>18</v>
      </c>
      <c r="C65" s="34" t="s">
        <v>19</v>
      </c>
      <c r="D65" s="65">
        <v>6</v>
      </c>
      <c r="E65" s="38" t="s">
        <v>155</v>
      </c>
      <c r="F65" s="38" t="s">
        <v>96</v>
      </c>
      <c r="G65" s="92">
        <v>38599</v>
      </c>
      <c r="H65" s="65" t="s">
        <v>22</v>
      </c>
      <c r="I65" s="65" t="s">
        <v>23</v>
      </c>
      <c r="J65" s="38" t="s">
        <v>98</v>
      </c>
      <c r="K65" s="38" t="s">
        <v>99</v>
      </c>
      <c r="L65" s="65" t="s">
        <v>22</v>
      </c>
      <c r="M65" s="65">
        <v>21</v>
      </c>
      <c r="N65" s="65">
        <v>27</v>
      </c>
      <c r="O65" s="65">
        <v>27</v>
      </c>
      <c r="P65" s="35">
        <f t="shared" si="0"/>
        <v>75</v>
      </c>
      <c r="Q65" s="65" t="s">
        <v>46</v>
      </c>
      <c r="R65" s="132" t="s">
        <v>27</v>
      </c>
      <c r="S65" s="9"/>
      <c r="T65" s="9"/>
      <c r="U65" s="9"/>
      <c r="V65" s="9"/>
      <c r="W65" s="9"/>
      <c r="X65" s="9"/>
      <c r="Y65" s="9"/>
      <c r="Z65" s="9"/>
    </row>
    <row r="66" spans="1:26" ht="65.099999999999994" customHeight="1" x14ac:dyDescent="0.2">
      <c r="A66" s="65">
        <v>61</v>
      </c>
      <c r="B66" s="39" t="s">
        <v>18</v>
      </c>
      <c r="C66" s="39" t="s">
        <v>19</v>
      </c>
      <c r="D66" s="66" t="s">
        <v>745</v>
      </c>
      <c r="E66" s="36" t="s">
        <v>788</v>
      </c>
      <c r="F66" s="36" t="s">
        <v>789</v>
      </c>
      <c r="G66" s="94">
        <v>38585</v>
      </c>
      <c r="H66" s="65" t="s">
        <v>22</v>
      </c>
      <c r="I66" s="65" t="s">
        <v>23</v>
      </c>
      <c r="J66" s="36" t="s">
        <v>790</v>
      </c>
      <c r="K66" s="36" t="s">
        <v>793</v>
      </c>
      <c r="L66" s="107" t="s">
        <v>22</v>
      </c>
      <c r="M66" s="66">
        <v>15</v>
      </c>
      <c r="N66" s="66">
        <v>30</v>
      </c>
      <c r="O66" s="66">
        <v>30</v>
      </c>
      <c r="P66" s="35">
        <f t="shared" si="0"/>
        <v>75</v>
      </c>
      <c r="Q66" s="66" t="s">
        <v>26</v>
      </c>
      <c r="R66" s="97" t="s">
        <v>728</v>
      </c>
      <c r="S66" s="9"/>
      <c r="T66" s="9"/>
      <c r="U66" s="9"/>
      <c r="V66" s="9"/>
      <c r="W66" s="9"/>
      <c r="X66" s="9"/>
      <c r="Y66" s="9"/>
      <c r="Z66" s="9"/>
    </row>
    <row r="67" spans="1:26" ht="65.099999999999994" customHeight="1" x14ac:dyDescent="0.2">
      <c r="A67" s="65">
        <v>62</v>
      </c>
      <c r="B67" s="34" t="s">
        <v>18</v>
      </c>
      <c r="C67" s="34" t="s">
        <v>19</v>
      </c>
      <c r="D67" s="65">
        <v>5</v>
      </c>
      <c r="E67" s="38" t="s">
        <v>158</v>
      </c>
      <c r="F67" s="38" t="s">
        <v>96</v>
      </c>
      <c r="G67" s="92">
        <v>38756</v>
      </c>
      <c r="H67" s="65" t="s">
        <v>22</v>
      </c>
      <c r="I67" s="65" t="s">
        <v>23</v>
      </c>
      <c r="J67" s="38" t="s">
        <v>98</v>
      </c>
      <c r="K67" s="38" t="s">
        <v>99</v>
      </c>
      <c r="L67" s="65" t="s">
        <v>22</v>
      </c>
      <c r="M67" s="65">
        <v>24</v>
      </c>
      <c r="N67" s="65">
        <v>23</v>
      </c>
      <c r="O67" s="65">
        <v>28</v>
      </c>
      <c r="P67" s="35">
        <f t="shared" si="0"/>
        <v>75</v>
      </c>
      <c r="Q67" s="65" t="s">
        <v>46</v>
      </c>
      <c r="R67" s="132" t="s">
        <v>27</v>
      </c>
      <c r="S67" s="9"/>
      <c r="T67" s="9"/>
      <c r="U67" s="9"/>
      <c r="V67" s="9"/>
      <c r="W67" s="9"/>
      <c r="X67" s="9"/>
      <c r="Y67" s="9"/>
      <c r="Z67" s="9"/>
    </row>
    <row r="68" spans="1:26" ht="65.099999999999994" customHeight="1" x14ac:dyDescent="0.2">
      <c r="A68" s="65">
        <v>63</v>
      </c>
      <c r="B68" s="34" t="s">
        <v>18</v>
      </c>
      <c r="C68" s="34" t="s">
        <v>19</v>
      </c>
      <c r="D68" s="65">
        <v>6</v>
      </c>
      <c r="E68" s="38" t="s">
        <v>160</v>
      </c>
      <c r="F68" s="38" t="s">
        <v>96</v>
      </c>
      <c r="G68" s="92">
        <v>38410</v>
      </c>
      <c r="H68" s="65" t="s">
        <v>22</v>
      </c>
      <c r="I68" s="65" t="s">
        <v>23</v>
      </c>
      <c r="J68" s="38" t="s">
        <v>98</v>
      </c>
      <c r="K68" s="38" t="s">
        <v>99</v>
      </c>
      <c r="L68" s="65" t="s">
        <v>22</v>
      </c>
      <c r="M68" s="65">
        <v>24</v>
      </c>
      <c r="N68" s="65">
        <v>23</v>
      </c>
      <c r="O68" s="65">
        <v>28</v>
      </c>
      <c r="P68" s="35">
        <f t="shared" si="0"/>
        <v>75</v>
      </c>
      <c r="Q68" s="65" t="s">
        <v>46</v>
      </c>
      <c r="R68" s="132" t="s">
        <v>27</v>
      </c>
      <c r="S68" s="9"/>
      <c r="T68" s="9"/>
      <c r="U68" s="9"/>
      <c r="V68" s="9"/>
      <c r="W68" s="9"/>
      <c r="X68" s="9"/>
      <c r="Y68" s="9"/>
      <c r="Z68" s="9"/>
    </row>
    <row r="69" spans="1:26" ht="65.099999999999994" customHeight="1" x14ac:dyDescent="0.2">
      <c r="A69" s="65">
        <v>64</v>
      </c>
      <c r="B69" s="40" t="s">
        <v>18</v>
      </c>
      <c r="C69" s="40" t="s">
        <v>19</v>
      </c>
      <c r="D69" s="66">
        <v>6</v>
      </c>
      <c r="E69" s="36" t="s">
        <v>472</v>
      </c>
      <c r="F69" s="36" t="s">
        <v>341</v>
      </c>
      <c r="G69" s="94">
        <v>38463</v>
      </c>
      <c r="H69" s="66" t="s">
        <v>22</v>
      </c>
      <c r="I69" s="66" t="s">
        <v>23</v>
      </c>
      <c r="J69" s="36" t="s">
        <v>343</v>
      </c>
      <c r="K69" s="36" t="s">
        <v>344</v>
      </c>
      <c r="L69" s="66" t="s">
        <v>22</v>
      </c>
      <c r="M69" s="66">
        <v>15</v>
      </c>
      <c r="N69" s="66">
        <v>30</v>
      </c>
      <c r="O69" s="66">
        <v>30</v>
      </c>
      <c r="P69" s="35">
        <f t="shared" si="0"/>
        <v>75</v>
      </c>
      <c r="Q69" s="66" t="s">
        <v>26</v>
      </c>
      <c r="R69" s="66" t="s">
        <v>283</v>
      </c>
      <c r="S69" s="9"/>
      <c r="T69" s="9"/>
      <c r="U69" s="9"/>
      <c r="V69" s="9"/>
      <c r="W69" s="9"/>
      <c r="X69" s="9"/>
      <c r="Y69" s="9"/>
      <c r="Z69" s="9"/>
    </row>
    <row r="70" spans="1:26" ht="65.099999999999994" customHeight="1" x14ac:dyDescent="0.2">
      <c r="A70" s="65">
        <v>65</v>
      </c>
      <c r="B70" s="40" t="s">
        <v>18</v>
      </c>
      <c r="C70" s="40" t="s">
        <v>19</v>
      </c>
      <c r="D70" s="66">
        <v>5</v>
      </c>
      <c r="E70" s="36" t="s">
        <v>469</v>
      </c>
      <c r="F70" s="37" t="s">
        <v>317</v>
      </c>
      <c r="G70" s="94">
        <v>38826</v>
      </c>
      <c r="H70" s="66" t="s">
        <v>22</v>
      </c>
      <c r="I70" s="66" t="s">
        <v>23</v>
      </c>
      <c r="J70" s="36" t="s">
        <v>327</v>
      </c>
      <c r="K70" s="37" t="s">
        <v>328</v>
      </c>
      <c r="L70" s="66" t="s">
        <v>22</v>
      </c>
      <c r="M70" s="66">
        <v>25</v>
      </c>
      <c r="N70" s="66">
        <v>24</v>
      </c>
      <c r="O70" s="66">
        <v>26</v>
      </c>
      <c r="P70" s="35">
        <f t="shared" ref="P70:P133" si="1">SUM(M70,N70,O70)</f>
        <v>75</v>
      </c>
      <c r="Q70" s="66" t="s">
        <v>46</v>
      </c>
      <c r="R70" s="66" t="s">
        <v>283</v>
      </c>
      <c r="S70" s="9"/>
      <c r="T70" s="9"/>
      <c r="U70" s="9"/>
      <c r="V70" s="9"/>
      <c r="W70" s="9"/>
      <c r="X70" s="9"/>
      <c r="Y70" s="9"/>
      <c r="Z70" s="9"/>
    </row>
    <row r="71" spans="1:26" ht="65.099999999999994" customHeight="1" x14ac:dyDescent="0.2">
      <c r="A71" s="65">
        <v>66</v>
      </c>
      <c r="B71" s="40" t="s">
        <v>18</v>
      </c>
      <c r="C71" s="40" t="s">
        <v>19</v>
      </c>
      <c r="D71" s="66">
        <v>5</v>
      </c>
      <c r="E71" s="36" t="s">
        <v>634</v>
      </c>
      <c r="F71" s="36" t="s">
        <v>512</v>
      </c>
      <c r="G71" s="93">
        <v>39021</v>
      </c>
      <c r="H71" s="66" t="s">
        <v>22</v>
      </c>
      <c r="I71" s="66" t="s">
        <v>23</v>
      </c>
      <c r="J71" s="36" t="s">
        <v>513</v>
      </c>
      <c r="K71" s="36" t="s">
        <v>514</v>
      </c>
      <c r="L71" s="66" t="s">
        <v>22</v>
      </c>
      <c r="M71" s="66">
        <v>15</v>
      </c>
      <c r="N71" s="66">
        <v>30</v>
      </c>
      <c r="O71" s="66">
        <v>30</v>
      </c>
      <c r="P71" s="35">
        <f t="shared" si="1"/>
        <v>75</v>
      </c>
      <c r="Q71" s="66" t="s">
        <v>26</v>
      </c>
      <c r="R71" s="66" t="s">
        <v>515</v>
      </c>
      <c r="S71" s="9"/>
      <c r="T71" s="9"/>
      <c r="U71" s="9"/>
      <c r="V71" s="9"/>
      <c r="W71" s="9"/>
      <c r="X71" s="9"/>
      <c r="Y71" s="9"/>
      <c r="Z71" s="9"/>
    </row>
    <row r="72" spans="1:26" ht="65.099999999999994" customHeight="1" x14ac:dyDescent="0.2">
      <c r="A72" s="65">
        <v>67</v>
      </c>
      <c r="B72" s="39" t="s">
        <v>18</v>
      </c>
      <c r="C72" s="39" t="s">
        <v>19</v>
      </c>
      <c r="D72" s="97" t="s">
        <v>745</v>
      </c>
      <c r="E72" s="111" t="s">
        <v>877</v>
      </c>
      <c r="F72" s="36" t="s">
        <v>878</v>
      </c>
      <c r="G72" s="120">
        <v>38478</v>
      </c>
      <c r="H72" s="65" t="s">
        <v>22</v>
      </c>
      <c r="I72" s="65" t="s">
        <v>23</v>
      </c>
      <c r="J72" s="111" t="s">
        <v>879</v>
      </c>
      <c r="K72" s="36" t="s">
        <v>880</v>
      </c>
      <c r="L72" s="65" t="s">
        <v>22</v>
      </c>
      <c r="M72" s="97">
        <v>16.600000000000001</v>
      </c>
      <c r="N72" s="97">
        <v>30</v>
      </c>
      <c r="O72" s="97">
        <v>28</v>
      </c>
      <c r="P72" s="35">
        <f t="shared" si="1"/>
        <v>74.599999999999994</v>
      </c>
      <c r="Q72" s="97" t="s">
        <v>26</v>
      </c>
      <c r="R72" s="97" t="s">
        <v>728</v>
      </c>
      <c r="S72" s="9"/>
      <c r="T72" s="9"/>
      <c r="U72" s="9"/>
      <c r="V72" s="9"/>
      <c r="W72" s="9"/>
      <c r="X72" s="9"/>
      <c r="Y72" s="9"/>
      <c r="Z72" s="9"/>
    </row>
    <row r="73" spans="1:26" ht="65.099999999999994" customHeight="1" x14ac:dyDescent="0.2">
      <c r="A73" s="65">
        <v>68</v>
      </c>
      <c r="B73" s="38" t="s">
        <v>18</v>
      </c>
      <c r="C73" s="38" t="s">
        <v>19</v>
      </c>
      <c r="D73" s="65">
        <v>6</v>
      </c>
      <c r="E73" s="38" t="s">
        <v>523</v>
      </c>
      <c r="F73" s="38" t="s">
        <v>381</v>
      </c>
      <c r="G73" s="92">
        <v>38664</v>
      </c>
      <c r="H73" s="65" t="s">
        <v>22</v>
      </c>
      <c r="I73" s="65" t="s">
        <v>23</v>
      </c>
      <c r="J73" s="38" t="s">
        <v>383</v>
      </c>
      <c r="K73" s="38" t="s">
        <v>384</v>
      </c>
      <c r="L73" s="65" t="s">
        <v>22</v>
      </c>
      <c r="M73" s="65">
        <v>20</v>
      </c>
      <c r="N73" s="65">
        <v>25.5</v>
      </c>
      <c r="O73" s="65">
        <v>29</v>
      </c>
      <c r="P73" s="35">
        <f t="shared" si="1"/>
        <v>74.5</v>
      </c>
      <c r="Q73" s="65" t="s">
        <v>46</v>
      </c>
      <c r="R73" s="65" t="s">
        <v>394</v>
      </c>
      <c r="S73" s="9"/>
      <c r="T73" s="9"/>
      <c r="U73" s="9"/>
      <c r="V73" s="9"/>
      <c r="W73" s="9"/>
      <c r="X73" s="9"/>
      <c r="Y73" s="9"/>
      <c r="Z73" s="9"/>
    </row>
    <row r="74" spans="1:26" ht="65.099999999999994" customHeight="1" x14ac:dyDescent="0.2">
      <c r="A74" s="65">
        <v>69</v>
      </c>
      <c r="B74" s="38" t="s">
        <v>18</v>
      </c>
      <c r="C74" s="38" t="s">
        <v>19</v>
      </c>
      <c r="D74" s="65">
        <v>5</v>
      </c>
      <c r="E74" s="38" t="s">
        <v>475</v>
      </c>
      <c r="F74" s="38" t="s">
        <v>381</v>
      </c>
      <c r="G74" s="92">
        <v>38913</v>
      </c>
      <c r="H74" s="65" t="s">
        <v>22</v>
      </c>
      <c r="I74" s="65" t="s">
        <v>23</v>
      </c>
      <c r="J74" s="38" t="s">
        <v>383</v>
      </c>
      <c r="K74" s="38" t="s">
        <v>384</v>
      </c>
      <c r="L74" s="65" t="s">
        <v>22</v>
      </c>
      <c r="M74" s="65">
        <v>22.5</v>
      </c>
      <c r="N74" s="65">
        <v>24.8</v>
      </c>
      <c r="O74" s="65">
        <v>27.2</v>
      </c>
      <c r="P74" s="35">
        <f t="shared" si="1"/>
        <v>74.5</v>
      </c>
      <c r="Q74" s="65" t="s">
        <v>46</v>
      </c>
      <c r="R74" s="65" t="s">
        <v>394</v>
      </c>
      <c r="S74" s="9"/>
      <c r="T74" s="9"/>
      <c r="U74" s="9"/>
      <c r="V74" s="9"/>
      <c r="W74" s="9"/>
      <c r="X74" s="9"/>
      <c r="Y74" s="9"/>
      <c r="Z74" s="9"/>
    </row>
    <row r="75" spans="1:26" ht="65.099999999999994" customHeight="1" x14ac:dyDescent="0.2">
      <c r="A75" s="65">
        <v>70</v>
      </c>
      <c r="B75" s="34" t="s">
        <v>18</v>
      </c>
      <c r="C75" s="34" t="s">
        <v>19</v>
      </c>
      <c r="D75" s="65">
        <v>5</v>
      </c>
      <c r="E75" s="38" t="s">
        <v>930</v>
      </c>
      <c r="F75" s="38" t="s">
        <v>912</v>
      </c>
      <c r="G75" s="92">
        <v>38839</v>
      </c>
      <c r="H75" s="65" t="s">
        <v>22</v>
      </c>
      <c r="I75" s="65" t="s">
        <v>23</v>
      </c>
      <c r="J75" s="38" t="s">
        <v>932</v>
      </c>
      <c r="K75" s="38" t="s">
        <v>915</v>
      </c>
      <c r="L75" s="65" t="s">
        <v>22</v>
      </c>
      <c r="M75" s="65">
        <v>18</v>
      </c>
      <c r="N75" s="65">
        <v>26</v>
      </c>
      <c r="O75" s="65">
        <v>30</v>
      </c>
      <c r="P75" s="35">
        <f t="shared" si="1"/>
        <v>74</v>
      </c>
      <c r="Q75" s="65" t="s">
        <v>46</v>
      </c>
      <c r="R75" s="65" t="s">
        <v>918</v>
      </c>
      <c r="S75" s="9"/>
      <c r="T75" s="9"/>
      <c r="U75" s="9"/>
      <c r="V75" s="9"/>
      <c r="W75" s="9"/>
      <c r="X75" s="9"/>
      <c r="Y75" s="9"/>
      <c r="Z75" s="9"/>
    </row>
    <row r="76" spans="1:26" ht="65.099999999999994" customHeight="1" x14ac:dyDescent="0.2">
      <c r="A76" s="65">
        <v>71</v>
      </c>
      <c r="B76" s="39" t="s">
        <v>18</v>
      </c>
      <c r="C76" s="39" t="s">
        <v>19</v>
      </c>
      <c r="D76" s="65" t="s">
        <v>745</v>
      </c>
      <c r="E76" s="38" t="s">
        <v>758</v>
      </c>
      <c r="F76" s="38" t="s">
        <v>749</v>
      </c>
      <c r="G76" s="92">
        <v>38445</v>
      </c>
      <c r="H76" s="65" t="s">
        <v>22</v>
      </c>
      <c r="I76" s="65" t="s">
        <v>23</v>
      </c>
      <c r="J76" s="38" t="s">
        <v>752</v>
      </c>
      <c r="K76" s="38" t="s">
        <v>753</v>
      </c>
      <c r="L76" s="107" t="s">
        <v>22</v>
      </c>
      <c r="M76" s="65">
        <v>23</v>
      </c>
      <c r="N76" s="65">
        <v>24</v>
      </c>
      <c r="O76" s="65">
        <v>27</v>
      </c>
      <c r="P76" s="35">
        <f t="shared" si="1"/>
        <v>74</v>
      </c>
      <c r="Q76" s="65" t="s">
        <v>46</v>
      </c>
      <c r="R76" s="97" t="s">
        <v>728</v>
      </c>
      <c r="S76" s="9"/>
      <c r="T76" s="9"/>
      <c r="U76" s="9"/>
      <c r="V76" s="9"/>
      <c r="W76" s="9"/>
      <c r="X76" s="9"/>
      <c r="Y76" s="9"/>
      <c r="Z76" s="9"/>
    </row>
    <row r="77" spans="1:26" ht="65.099999999999994" customHeight="1" x14ac:dyDescent="0.2">
      <c r="A77" s="65">
        <v>72</v>
      </c>
      <c r="B77" s="38" t="s">
        <v>18</v>
      </c>
      <c r="C77" s="38" t="s">
        <v>19</v>
      </c>
      <c r="D77" s="65">
        <v>5</v>
      </c>
      <c r="E77" s="38" t="s">
        <v>480</v>
      </c>
      <c r="F77" s="38" t="s">
        <v>381</v>
      </c>
      <c r="G77" s="92">
        <v>38971</v>
      </c>
      <c r="H77" s="65" t="s">
        <v>22</v>
      </c>
      <c r="I77" s="65" t="s">
        <v>23</v>
      </c>
      <c r="J77" s="38" t="s">
        <v>383</v>
      </c>
      <c r="K77" s="38" t="s">
        <v>384</v>
      </c>
      <c r="L77" s="65" t="s">
        <v>22</v>
      </c>
      <c r="M77" s="65">
        <v>17.5</v>
      </c>
      <c r="N77" s="65">
        <v>30</v>
      </c>
      <c r="O77" s="65">
        <v>26.5</v>
      </c>
      <c r="P77" s="35">
        <f t="shared" si="1"/>
        <v>74</v>
      </c>
      <c r="Q77" s="65" t="s">
        <v>46</v>
      </c>
      <c r="R77" s="65" t="s">
        <v>394</v>
      </c>
      <c r="S77" s="9"/>
      <c r="T77" s="9"/>
      <c r="U77" s="9"/>
      <c r="V77" s="9"/>
      <c r="W77" s="9"/>
      <c r="X77" s="9"/>
      <c r="Y77" s="9"/>
      <c r="Z77" s="9"/>
    </row>
    <row r="78" spans="1:26" ht="65.099999999999994" customHeight="1" x14ac:dyDescent="0.2">
      <c r="A78" s="65">
        <v>73</v>
      </c>
      <c r="B78" s="39" t="s">
        <v>18</v>
      </c>
      <c r="C78" s="39" t="s">
        <v>19</v>
      </c>
      <c r="D78" s="97" t="s">
        <v>745</v>
      </c>
      <c r="E78" s="111" t="s">
        <v>886</v>
      </c>
      <c r="F78" s="36" t="s">
        <v>878</v>
      </c>
      <c r="G78" s="120">
        <v>38539</v>
      </c>
      <c r="H78" s="65" t="s">
        <v>22</v>
      </c>
      <c r="I78" s="65" t="s">
        <v>23</v>
      </c>
      <c r="J78" s="111" t="s">
        <v>879</v>
      </c>
      <c r="K78" s="36" t="s">
        <v>880</v>
      </c>
      <c r="L78" s="65" t="s">
        <v>22</v>
      </c>
      <c r="M78" s="97">
        <v>25</v>
      </c>
      <c r="N78" s="97">
        <v>25</v>
      </c>
      <c r="O78" s="97">
        <v>24</v>
      </c>
      <c r="P78" s="35">
        <f t="shared" si="1"/>
        <v>74</v>
      </c>
      <c r="Q78" s="97" t="s">
        <v>46</v>
      </c>
      <c r="R78" s="97" t="s">
        <v>728</v>
      </c>
      <c r="S78" s="9"/>
      <c r="T78" s="9"/>
      <c r="U78" s="9"/>
      <c r="V78" s="9"/>
      <c r="W78" s="9"/>
      <c r="X78" s="9"/>
      <c r="Y78" s="9"/>
      <c r="Z78" s="9"/>
    </row>
    <row r="79" spans="1:26" ht="65.099999999999994" customHeight="1" x14ac:dyDescent="0.2">
      <c r="A79" s="65">
        <v>74</v>
      </c>
      <c r="B79" s="36" t="s">
        <v>18</v>
      </c>
      <c r="C79" s="36" t="s">
        <v>19</v>
      </c>
      <c r="D79" s="66">
        <v>6</v>
      </c>
      <c r="E79" s="36" t="s">
        <v>398</v>
      </c>
      <c r="F79" s="36" t="s">
        <v>168</v>
      </c>
      <c r="G79" s="94">
        <v>38593</v>
      </c>
      <c r="H79" s="66" t="s">
        <v>22</v>
      </c>
      <c r="I79" s="66" t="s">
        <v>23</v>
      </c>
      <c r="J79" s="36" t="s">
        <v>169</v>
      </c>
      <c r="K79" s="36" t="s">
        <v>170</v>
      </c>
      <c r="L79" s="66" t="s">
        <v>22</v>
      </c>
      <c r="M79" s="66">
        <v>16</v>
      </c>
      <c r="N79" s="66">
        <v>28</v>
      </c>
      <c r="O79" s="66">
        <v>30</v>
      </c>
      <c r="P79" s="35">
        <f t="shared" si="1"/>
        <v>74</v>
      </c>
      <c r="Q79" s="66" t="s">
        <v>26</v>
      </c>
      <c r="R79" s="66" t="s">
        <v>59</v>
      </c>
      <c r="S79" s="9"/>
      <c r="T79" s="9"/>
      <c r="U79" s="9"/>
      <c r="V79" s="9"/>
      <c r="W79" s="9"/>
      <c r="X79" s="9"/>
      <c r="Y79" s="9"/>
      <c r="Z79" s="9"/>
    </row>
    <row r="80" spans="1:26" ht="65.099999999999994" customHeight="1" x14ac:dyDescent="0.2">
      <c r="A80" s="65">
        <v>75</v>
      </c>
      <c r="B80" s="40" t="s">
        <v>18</v>
      </c>
      <c r="C80" s="40" t="s">
        <v>19</v>
      </c>
      <c r="D80" s="66">
        <v>6</v>
      </c>
      <c r="E80" s="36" t="s">
        <v>724</v>
      </c>
      <c r="F80" s="36" t="s">
        <v>650</v>
      </c>
      <c r="G80" s="94">
        <v>38633</v>
      </c>
      <c r="H80" s="66" t="s">
        <v>22</v>
      </c>
      <c r="I80" s="66" t="s">
        <v>23</v>
      </c>
      <c r="J80" s="36" t="s">
        <v>657</v>
      </c>
      <c r="K80" s="36" t="s">
        <v>652</v>
      </c>
      <c r="L80" s="66" t="s">
        <v>22</v>
      </c>
      <c r="M80" s="66">
        <v>13.9</v>
      </c>
      <c r="N80" s="66">
        <v>30</v>
      </c>
      <c r="O80" s="66">
        <v>30</v>
      </c>
      <c r="P80" s="35">
        <f t="shared" si="1"/>
        <v>73.900000000000006</v>
      </c>
      <c r="Q80" s="66" t="s">
        <v>46</v>
      </c>
      <c r="R80" s="66" t="s">
        <v>509</v>
      </c>
      <c r="S80" s="9"/>
      <c r="T80" s="9"/>
      <c r="U80" s="9"/>
      <c r="V80" s="9"/>
      <c r="W80" s="9"/>
      <c r="X80" s="9"/>
      <c r="Y80" s="9"/>
      <c r="Z80" s="9"/>
    </row>
    <row r="81" spans="1:26" ht="65.099999999999994" customHeight="1" x14ac:dyDescent="0.2">
      <c r="A81" s="65">
        <v>76</v>
      </c>
      <c r="B81" s="38" t="s">
        <v>18</v>
      </c>
      <c r="C81" s="38" t="s">
        <v>19</v>
      </c>
      <c r="D81" s="65">
        <v>6</v>
      </c>
      <c r="E81" s="38" t="s">
        <v>611</v>
      </c>
      <c r="F81" s="38" t="s">
        <v>495</v>
      </c>
      <c r="G81" s="92">
        <v>38543</v>
      </c>
      <c r="H81" s="65" t="s">
        <v>22</v>
      </c>
      <c r="I81" s="65" t="s">
        <v>23</v>
      </c>
      <c r="J81" s="38" t="s">
        <v>502</v>
      </c>
      <c r="K81" s="38" t="s">
        <v>498</v>
      </c>
      <c r="L81" s="65" t="s">
        <v>22</v>
      </c>
      <c r="M81" s="65">
        <v>21.25</v>
      </c>
      <c r="N81" s="65">
        <v>22.5</v>
      </c>
      <c r="O81" s="65">
        <v>30</v>
      </c>
      <c r="P81" s="35">
        <f t="shared" si="1"/>
        <v>73.75</v>
      </c>
      <c r="Q81" s="65" t="s">
        <v>46</v>
      </c>
      <c r="R81" s="65" t="s">
        <v>394</v>
      </c>
      <c r="S81" s="9"/>
      <c r="T81" s="9"/>
      <c r="U81" s="9"/>
      <c r="V81" s="9"/>
      <c r="W81" s="9"/>
      <c r="X81" s="9"/>
      <c r="Y81" s="9"/>
      <c r="Z81" s="9"/>
    </row>
    <row r="82" spans="1:26" ht="65.099999999999994" customHeight="1" x14ac:dyDescent="0.2">
      <c r="A82" s="65">
        <v>77</v>
      </c>
      <c r="B82" s="40" t="s">
        <v>18</v>
      </c>
      <c r="C82" s="40" t="s">
        <v>19</v>
      </c>
      <c r="D82" s="66">
        <v>6</v>
      </c>
      <c r="E82" s="36" t="s">
        <v>453</v>
      </c>
      <c r="F82" s="36" t="s">
        <v>300</v>
      </c>
      <c r="G82" s="94">
        <v>38500</v>
      </c>
      <c r="H82" s="66" t="s">
        <v>22</v>
      </c>
      <c r="I82" s="66" t="s">
        <v>23</v>
      </c>
      <c r="J82" s="36" t="s">
        <v>378</v>
      </c>
      <c r="K82" s="36" t="s">
        <v>302</v>
      </c>
      <c r="L82" s="66" t="s">
        <v>22</v>
      </c>
      <c r="M82" s="66">
        <v>19</v>
      </c>
      <c r="N82" s="66">
        <v>24</v>
      </c>
      <c r="O82" s="66">
        <v>30</v>
      </c>
      <c r="P82" s="35">
        <f t="shared" si="1"/>
        <v>73</v>
      </c>
      <c r="Q82" s="66" t="s">
        <v>26</v>
      </c>
      <c r="R82" s="66" t="s">
        <v>283</v>
      </c>
      <c r="S82" s="9"/>
      <c r="T82" s="9"/>
      <c r="U82" s="9"/>
      <c r="V82" s="9"/>
      <c r="W82" s="9"/>
      <c r="X82" s="9"/>
      <c r="Y82" s="9"/>
      <c r="Z82" s="9"/>
    </row>
    <row r="83" spans="1:26" ht="65.099999999999994" customHeight="1" x14ac:dyDescent="0.2">
      <c r="A83" s="65">
        <v>78</v>
      </c>
      <c r="B83" s="34" t="s">
        <v>18</v>
      </c>
      <c r="C83" s="34" t="s">
        <v>19</v>
      </c>
      <c r="D83" s="65">
        <v>5</v>
      </c>
      <c r="E83" s="38" t="s">
        <v>934</v>
      </c>
      <c r="F83" s="38" t="s">
        <v>912</v>
      </c>
      <c r="G83" s="92">
        <v>38744</v>
      </c>
      <c r="H83" s="65" t="s">
        <v>22</v>
      </c>
      <c r="I83" s="65" t="s">
        <v>23</v>
      </c>
      <c r="J83" s="38" t="s">
        <v>932</v>
      </c>
      <c r="K83" s="38" t="s">
        <v>915</v>
      </c>
      <c r="L83" s="65" t="s">
        <v>22</v>
      </c>
      <c r="M83" s="65">
        <v>20</v>
      </c>
      <c r="N83" s="65">
        <v>25</v>
      </c>
      <c r="O83" s="65">
        <v>28</v>
      </c>
      <c r="P83" s="35">
        <f t="shared" si="1"/>
        <v>73</v>
      </c>
      <c r="Q83" s="65" t="s">
        <v>46</v>
      </c>
      <c r="R83" s="65" t="s">
        <v>918</v>
      </c>
      <c r="S83" s="9"/>
      <c r="T83" s="9"/>
      <c r="U83" s="9"/>
      <c r="V83" s="9"/>
      <c r="W83" s="9"/>
      <c r="X83" s="9"/>
      <c r="Y83" s="9"/>
      <c r="Z83" s="9"/>
    </row>
    <row r="84" spans="1:26" ht="65.099999999999994" customHeight="1" x14ac:dyDescent="0.2">
      <c r="A84" s="65">
        <v>79</v>
      </c>
      <c r="B84" s="36" t="s">
        <v>18</v>
      </c>
      <c r="C84" s="36" t="s">
        <v>19</v>
      </c>
      <c r="D84" s="66">
        <v>6</v>
      </c>
      <c r="E84" s="36" t="s">
        <v>225</v>
      </c>
      <c r="F84" s="36" t="s">
        <v>83</v>
      </c>
      <c r="G84" s="93">
        <v>38296</v>
      </c>
      <c r="H84" s="66" t="s">
        <v>22</v>
      </c>
      <c r="I84" s="66" t="s">
        <v>23</v>
      </c>
      <c r="J84" s="36" t="s">
        <v>84</v>
      </c>
      <c r="K84" s="36" t="s">
        <v>85</v>
      </c>
      <c r="L84" s="66" t="s">
        <v>22</v>
      </c>
      <c r="M84" s="66">
        <v>15</v>
      </c>
      <c r="N84" s="66">
        <v>30</v>
      </c>
      <c r="O84" s="66">
        <v>28</v>
      </c>
      <c r="P84" s="35">
        <f t="shared" si="1"/>
        <v>73</v>
      </c>
      <c r="Q84" s="66" t="s">
        <v>46</v>
      </c>
      <c r="R84" s="66" t="s">
        <v>59</v>
      </c>
      <c r="S84" s="9"/>
      <c r="T84" s="9"/>
      <c r="U84" s="9"/>
      <c r="V84" s="9"/>
      <c r="W84" s="9"/>
      <c r="X84" s="9"/>
      <c r="Y84" s="9"/>
      <c r="Z84" s="9"/>
    </row>
    <row r="85" spans="1:26" ht="65.099999999999994" customHeight="1" x14ac:dyDescent="0.2">
      <c r="A85" s="65">
        <v>80</v>
      </c>
      <c r="B85" s="34" t="s">
        <v>18</v>
      </c>
      <c r="C85" s="34" t="s">
        <v>19</v>
      </c>
      <c r="D85" s="65">
        <v>5</v>
      </c>
      <c r="E85" s="38" t="s">
        <v>935</v>
      </c>
      <c r="F85" s="38" t="s">
        <v>912</v>
      </c>
      <c r="G85" s="92">
        <v>38858</v>
      </c>
      <c r="H85" s="65" t="s">
        <v>22</v>
      </c>
      <c r="I85" s="65" t="s">
        <v>23</v>
      </c>
      <c r="J85" s="38" t="s">
        <v>932</v>
      </c>
      <c r="K85" s="38" t="s">
        <v>915</v>
      </c>
      <c r="L85" s="65" t="s">
        <v>22</v>
      </c>
      <c r="M85" s="65">
        <v>25</v>
      </c>
      <c r="N85" s="65">
        <v>24</v>
      </c>
      <c r="O85" s="65">
        <v>24</v>
      </c>
      <c r="P85" s="35">
        <f t="shared" si="1"/>
        <v>73</v>
      </c>
      <c r="Q85" s="65" t="s">
        <v>46</v>
      </c>
      <c r="R85" s="65" t="s">
        <v>918</v>
      </c>
      <c r="S85" s="9"/>
      <c r="T85" s="9"/>
      <c r="U85" s="9"/>
      <c r="V85" s="9"/>
      <c r="W85" s="9"/>
      <c r="X85" s="9"/>
      <c r="Y85" s="9"/>
      <c r="Z85" s="9"/>
    </row>
    <row r="86" spans="1:26" ht="65.099999999999994" customHeight="1" x14ac:dyDescent="0.2">
      <c r="A86" s="65">
        <v>81</v>
      </c>
      <c r="B86" s="36" t="s">
        <v>18</v>
      </c>
      <c r="C86" s="36" t="s">
        <v>19</v>
      </c>
      <c r="D86" s="66">
        <v>5</v>
      </c>
      <c r="E86" s="36" t="s">
        <v>287</v>
      </c>
      <c r="F86" s="36" t="s">
        <v>146</v>
      </c>
      <c r="G86" s="94">
        <v>39057</v>
      </c>
      <c r="H86" s="66" t="s">
        <v>22</v>
      </c>
      <c r="I86" s="66" t="s">
        <v>23</v>
      </c>
      <c r="J86" s="36" t="s">
        <v>147</v>
      </c>
      <c r="K86" s="36" t="s">
        <v>148</v>
      </c>
      <c r="L86" s="66" t="s">
        <v>22</v>
      </c>
      <c r="M86" s="66">
        <v>13.1</v>
      </c>
      <c r="N86" s="66">
        <v>30</v>
      </c>
      <c r="O86" s="66">
        <v>29.8</v>
      </c>
      <c r="P86" s="35">
        <f t="shared" si="1"/>
        <v>72.900000000000006</v>
      </c>
      <c r="Q86" s="66" t="s">
        <v>26</v>
      </c>
      <c r="R86" s="66" t="s">
        <v>59</v>
      </c>
      <c r="S86" s="9"/>
      <c r="T86" s="9"/>
      <c r="U86" s="9"/>
      <c r="V86" s="9"/>
      <c r="W86" s="9"/>
      <c r="X86" s="9"/>
      <c r="Y86" s="9"/>
      <c r="Z86" s="9"/>
    </row>
    <row r="87" spans="1:26" ht="65.099999999999994" customHeight="1" x14ac:dyDescent="0.2">
      <c r="A87" s="65">
        <v>82</v>
      </c>
      <c r="B87" s="39" t="s">
        <v>18</v>
      </c>
      <c r="C87" s="39" t="s">
        <v>19</v>
      </c>
      <c r="D87" s="65" t="s">
        <v>745</v>
      </c>
      <c r="E87" s="38" t="s">
        <v>898</v>
      </c>
      <c r="F87" s="36" t="s">
        <v>878</v>
      </c>
      <c r="G87" s="92">
        <v>38414</v>
      </c>
      <c r="H87" s="65" t="s">
        <v>22</v>
      </c>
      <c r="I87" s="65" t="s">
        <v>23</v>
      </c>
      <c r="J87" s="38" t="s">
        <v>879</v>
      </c>
      <c r="K87" s="36" t="s">
        <v>880</v>
      </c>
      <c r="L87" s="65" t="s">
        <v>22</v>
      </c>
      <c r="M87" s="65">
        <v>20.8</v>
      </c>
      <c r="N87" s="65">
        <v>22</v>
      </c>
      <c r="O87" s="65">
        <v>30</v>
      </c>
      <c r="P87" s="35">
        <f t="shared" si="1"/>
        <v>72.8</v>
      </c>
      <c r="Q87" s="65" t="s">
        <v>46</v>
      </c>
      <c r="R87" s="97" t="s">
        <v>728</v>
      </c>
      <c r="S87" s="9"/>
      <c r="T87" s="9"/>
      <c r="U87" s="9"/>
      <c r="V87" s="9"/>
      <c r="W87" s="9"/>
      <c r="X87" s="9"/>
      <c r="Y87" s="9"/>
      <c r="Z87" s="9"/>
    </row>
    <row r="88" spans="1:26" ht="65.099999999999994" customHeight="1" x14ac:dyDescent="0.2">
      <c r="A88" s="65">
        <v>83</v>
      </c>
      <c r="B88" s="38" t="s">
        <v>18</v>
      </c>
      <c r="C88" s="38" t="s">
        <v>19</v>
      </c>
      <c r="D88" s="65">
        <v>6</v>
      </c>
      <c r="E88" s="38" t="s">
        <v>592</v>
      </c>
      <c r="F88" s="38" t="s">
        <v>456</v>
      </c>
      <c r="G88" s="124">
        <v>38342</v>
      </c>
      <c r="H88" s="65" t="s">
        <v>22</v>
      </c>
      <c r="I88" s="65" t="s">
        <v>23</v>
      </c>
      <c r="J88" s="38" t="s">
        <v>594</v>
      </c>
      <c r="K88" s="38" t="s">
        <v>458</v>
      </c>
      <c r="L88" s="65" t="s">
        <v>22</v>
      </c>
      <c r="M88" s="65">
        <v>21.4</v>
      </c>
      <c r="N88" s="65">
        <v>21.4</v>
      </c>
      <c r="O88" s="65">
        <v>30</v>
      </c>
      <c r="P88" s="35">
        <f t="shared" si="1"/>
        <v>72.8</v>
      </c>
      <c r="Q88" s="65" t="s">
        <v>46</v>
      </c>
      <c r="R88" s="65" t="s">
        <v>394</v>
      </c>
      <c r="S88" s="9"/>
      <c r="T88" s="9"/>
      <c r="U88" s="9"/>
      <c r="V88" s="9"/>
      <c r="W88" s="9"/>
      <c r="X88" s="9"/>
      <c r="Y88" s="9"/>
      <c r="Z88" s="9"/>
    </row>
    <row r="89" spans="1:26" ht="65.099999999999994" customHeight="1" x14ac:dyDescent="0.2">
      <c r="A89" s="65">
        <v>84</v>
      </c>
      <c r="B89" s="38" t="s">
        <v>18</v>
      </c>
      <c r="C89" s="38" t="s">
        <v>19</v>
      </c>
      <c r="D89" s="65">
        <v>5</v>
      </c>
      <c r="E89" s="38" t="s">
        <v>589</v>
      </c>
      <c r="F89" s="38" t="s">
        <v>456</v>
      </c>
      <c r="G89" s="92">
        <v>38843</v>
      </c>
      <c r="H89" s="65" t="s">
        <v>22</v>
      </c>
      <c r="I89" s="65" t="s">
        <v>23</v>
      </c>
      <c r="J89" s="38" t="s">
        <v>591</v>
      </c>
      <c r="K89" s="38" t="s">
        <v>458</v>
      </c>
      <c r="L89" s="65" t="s">
        <v>22</v>
      </c>
      <c r="M89" s="65">
        <v>17.899999999999999</v>
      </c>
      <c r="N89" s="65">
        <v>26.9</v>
      </c>
      <c r="O89" s="65">
        <v>28</v>
      </c>
      <c r="P89" s="35">
        <f t="shared" si="1"/>
        <v>72.8</v>
      </c>
      <c r="Q89" s="65" t="s">
        <v>46</v>
      </c>
      <c r="R89" s="65" t="s">
        <v>394</v>
      </c>
      <c r="S89" s="9"/>
      <c r="T89" s="9"/>
      <c r="U89" s="9"/>
      <c r="V89" s="9"/>
      <c r="W89" s="9"/>
      <c r="X89" s="9"/>
      <c r="Y89" s="9"/>
      <c r="Z89" s="9"/>
    </row>
    <row r="90" spans="1:26" ht="65.099999999999994" customHeight="1" x14ac:dyDescent="0.2">
      <c r="A90" s="65">
        <v>85</v>
      </c>
      <c r="B90" s="38" t="s">
        <v>18</v>
      </c>
      <c r="C90" s="38" t="s">
        <v>19</v>
      </c>
      <c r="D90" s="65">
        <v>6</v>
      </c>
      <c r="E90" s="38" t="s">
        <v>529</v>
      </c>
      <c r="F90" s="38" t="s">
        <v>381</v>
      </c>
      <c r="G90" s="124">
        <v>38312</v>
      </c>
      <c r="H90" s="65" t="s">
        <v>22</v>
      </c>
      <c r="I90" s="65" t="s">
        <v>23</v>
      </c>
      <c r="J90" s="38" t="s">
        <v>531</v>
      </c>
      <c r="K90" s="38" t="s">
        <v>384</v>
      </c>
      <c r="L90" s="65" t="s">
        <v>22</v>
      </c>
      <c r="M90" s="65">
        <v>17.5</v>
      </c>
      <c r="N90" s="65">
        <v>27.2</v>
      </c>
      <c r="O90" s="65">
        <v>28</v>
      </c>
      <c r="P90" s="35">
        <f t="shared" si="1"/>
        <v>72.7</v>
      </c>
      <c r="Q90" s="65" t="s">
        <v>46</v>
      </c>
      <c r="R90" s="65" t="s">
        <v>394</v>
      </c>
      <c r="S90" s="9"/>
      <c r="T90" s="9"/>
      <c r="U90" s="9"/>
      <c r="V90" s="9"/>
      <c r="W90" s="9"/>
      <c r="X90" s="9"/>
      <c r="Y90" s="9"/>
      <c r="Z90" s="9"/>
    </row>
    <row r="91" spans="1:26" ht="65.099999999999994" customHeight="1" x14ac:dyDescent="0.2">
      <c r="A91" s="65">
        <v>86</v>
      </c>
      <c r="B91" s="39" t="s">
        <v>18</v>
      </c>
      <c r="C91" s="39" t="s">
        <v>19</v>
      </c>
      <c r="D91" s="66" t="s">
        <v>745</v>
      </c>
      <c r="E91" s="36" t="s">
        <v>798</v>
      </c>
      <c r="F91" s="36" t="s">
        <v>789</v>
      </c>
      <c r="G91" s="94">
        <v>38438</v>
      </c>
      <c r="H91" s="65" t="s">
        <v>22</v>
      </c>
      <c r="I91" s="65" t="s">
        <v>23</v>
      </c>
      <c r="J91" s="36" t="s">
        <v>790</v>
      </c>
      <c r="K91" s="36" t="s">
        <v>793</v>
      </c>
      <c r="L91" s="107" t="s">
        <v>22</v>
      </c>
      <c r="M91" s="66">
        <v>25</v>
      </c>
      <c r="N91" s="66">
        <v>27</v>
      </c>
      <c r="O91" s="66">
        <v>20</v>
      </c>
      <c r="P91" s="35">
        <f t="shared" si="1"/>
        <v>72</v>
      </c>
      <c r="Q91" s="66" t="s">
        <v>46</v>
      </c>
      <c r="R91" s="97" t="s">
        <v>728</v>
      </c>
      <c r="S91" s="9"/>
      <c r="T91" s="9"/>
      <c r="U91" s="9"/>
      <c r="V91" s="9"/>
      <c r="W91" s="9"/>
      <c r="X91" s="9"/>
      <c r="Y91" s="9"/>
      <c r="Z91" s="9"/>
    </row>
    <row r="92" spans="1:26" ht="65.099999999999994" customHeight="1" x14ac:dyDescent="0.2">
      <c r="A92" s="65">
        <v>87</v>
      </c>
      <c r="B92" s="34" t="s">
        <v>18</v>
      </c>
      <c r="C92" s="34" t="s">
        <v>19</v>
      </c>
      <c r="D92" s="65">
        <v>6</v>
      </c>
      <c r="E92" s="38" t="s">
        <v>941</v>
      </c>
      <c r="F92" s="38" t="s">
        <v>912</v>
      </c>
      <c r="G92" s="92">
        <v>38660</v>
      </c>
      <c r="H92" s="65" t="s">
        <v>22</v>
      </c>
      <c r="I92" s="65" t="s">
        <v>23</v>
      </c>
      <c r="J92" s="38" t="s">
        <v>913</v>
      </c>
      <c r="K92" s="38" t="s">
        <v>915</v>
      </c>
      <c r="L92" s="65" t="s">
        <v>22</v>
      </c>
      <c r="M92" s="65">
        <v>25</v>
      </c>
      <c r="N92" s="65">
        <v>27</v>
      </c>
      <c r="O92" s="65">
        <v>20</v>
      </c>
      <c r="P92" s="35">
        <f t="shared" si="1"/>
        <v>72</v>
      </c>
      <c r="Q92" s="65" t="s">
        <v>46</v>
      </c>
      <c r="R92" s="65" t="s">
        <v>918</v>
      </c>
      <c r="S92" s="9"/>
      <c r="T92" s="9"/>
      <c r="U92" s="9"/>
      <c r="V92" s="9"/>
      <c r="W92" s="9"/>
      <c r="X92" s="9"/>
      <c r="Y92" s="9"/>
      <c r="Z92" s="9"/>
    </row>
    <row r="93" spans="1:26" ht="65.099999999999994" customHeight="1" x14ac:dyDescent="0.2">
      <c r="A93" s="65">
        <v>88</v>
      </c>
      <c r="B93" s="54" t="s">
        <v>18</v>
      </c>
      <c r="C93" s="54" t="s">
        <v>19</v>
      </c>
      <c r="D93" s="54">
        <v>5</v>
      </c>
      <c r="E93" s="74" t="s">
        <v>1044</v>
      </c>
      <c r="F93" s="74" t="s">
        <v>1045</v>
      </c>
      <c r="G93" s="55">
        <v>39096</v>
      </c>
      <c r="H93" s="54" t="s">
        <v>22</v>
      </c>
      <c r="I93" s="54" t="s">
        <v>23</v>
      </c>
      <c r="J93" s="74" t="s">
        <v>1046</v>
      </c>
      <c r="K93" s="74" t="s">
        <v>1047</v>
      </c>
      <c r="L93" s="54" t="s">
        <v>22</v>
      </c>
      <c r="M93" s="54">
        <v>14</v>
      </c>
      <c r="N93" s="54">
        <v>30</v>
      </c>
      <c r="O93" s="54">
        <v>28</v>
      </c>
      <c r="P93" s="35">
        <f t="shared" si="1"/>
        <v>72</v>
      </c>
      <c r="Q93" s="54" t="s">
        <v>46</v>
      </c>
      <c r="R93" s="54" t="s">
        <v>1028</v>
      </c>
      <c r="S93" s="9"/>
      <c r="T93" s="9"/>
      <c r="U93" s="9"/>
      <c r="V93" s="9"/>
      <c r="W93" s="9"/>
      <c r="X93" s="9"/>
      <c r="Y93" s="9"/>
      <c r="Z93" s="9"/>
    </row>
    <row r="94" spans="1:26" ht="65.099999999999994" customHeight="1" x14ac:dyDescent="0.2">
      <c r="A94" s="65">
        <v>89</v>
      </c>
      <c r="B94" s="36" t="s">
        <v>18</v>
      </c>
      <c r="C94" s="36" t="s">
        <v>19</v>
      </c>
      <c r="D94" s="66">
        <v>6</v>
      </c>
      <c r="E94" s="36" t="s">
        <v>205</v>
      </c>
      <c r="F94" s="36" t="s">
        <v>69</v>
      </c>
      <c r="G94" s="94">
        <v>38567</v>
      </c>
      <c r="H94" s="66" t="s">
        <v>22</v>
      </c>
      <c r="I94" s="66" t="s">
        <v>23</v>
      </c>
      <c r="J94" s="36" t="s">
        <v>73</v>
      </c>
      <c r="K94" s="36" t="s">
        <v>71</v>
      </c>
      <c r="L94" s="66" t="s">
        <v>22</v>
      </c>
      <c r="M94" s="66">
        <v>25</v>
      </c>
      <c r="N94" s="66">
        <v>16.5</v>
      </c>
      <c r="O94" s="66">
        <v>30</v>
      </c>
      <c r="P94" s="35">
        <f t="shared" si="1"/>
        <v>71.5</v>
      </c>
      <c r="Q94" s="66" t="s">
        <v>26</v>
      </c>
      <c r="R94" s="66" t="s">
        <v>59</v>
      </c>
      <c r="S94" s="9"/>
      <c r="T94" s="9"/>
      <c r="U94" s="9"/>
      <c r="V94" s="9"/>
      <c r="W94" s="9"/>
      <c r="X94" s="9"/>
      <c r="Y94" s="9"/>
      <c r="Z94" s="9"/>
    </row>
    <row r="95" spans="1:26" ht="65.099999999999994" customHeight="1" x14ac:dyDescent="0.2">
      <c r="A95" s="65">
        <v>90</v>
      </c>
      <c r="B95" s="36" t="s">
        <v>18</v>
      </c>
      <c r="C95" s="36" t="s">
        <v>19</v>
      </c>
      <c r="D95" s="66">
        <v>6</v>
      </c>
      <c r="E95" s="36" t="s">
        <v>284</v>
      </c>
      <c r="F95" s="36" t="s">
        <v>118</v>
      </c>
      <c r="G95" s="94">
        <v>38481</v>
      </c>
      <c r="H95" s="66" t="s">
        <v>22</v>
      </c>
      <c r="I95" s="66" t="s">
        <v>23</v>
      </c>
      <c r="J95" s="36" t="s">
        <v>126</v>
      </c>
      <c r="K95" s="36" t="s">
        <v>121</v>
      </c>
      <c r="L95" s="66" t="s">
        <v>22</v>
      </c>
      <c r="M95" s="66">
        <v>13</v>
      </c>
      <c r="N95" s="66">
        <v>29</v>
      </c>
      <c r="O95" s="66">
        <v>29</v>
      </c>
      <c r="P95" s="35">
        <f t="shared" si="1"/>
        <v>71</v>
      </c>
      <c r="Q95" s="66" t="s">
        <v>46</v>
      </c>
      <c r="R95" s="66" t="s">
        <v>59</v>
      </c>
      <c r="S95" s="9"/>
      <c r="T95" s="9"/>
      <c r="U95" s="9"/>
      <c r="V95" s="9"/>
      <c r="W95" s="9"/>
      <c r="X95" s="9"/>
      <c r="Y95" s="9"/>
      <c r="Z95" s="9"/>
    </row>
    <row r="96" spans="1:26" ht="65.099999999999994" customHeight="1" x14ac:dyDescent="0.2">
      <c r="A96" s="65">
        <v>91</v>
      </c>
      <c r="B96" s="36" t="s">
        <v>18</v>
      </c>
      <c r="C96" s="36" t="s">
        <v>19</v>
      </c>
      <c r="D96" s="66">
        <v>5</v>
      </c>
      <c r="E96" s="36" t="s">
        <v>435</v>
      </c>
      <c r="F96" s="36" t="s">
        <v>262</v>
      </c>
      <c r="G96" s="94">
        <v>38737</v>
      </c>
      <c r="H96" s="66" t="s">
        <v>22</v>
      </c>
      <c r="I96" s="66" t="s">
        <v>23</v>
      </c>
      <c r="J96" s="36" t="s">
        <v>427</v>
      </c>
      <c r="K96" s="36" t="s">
        <v>264</v>
      </c>
      <c r="L96" s="66" t="s">
        <v>22</v>
      </c>
      <c r="M96" s="66">
        <v>14</v>
      </c>
      <c r="N96" s="66">
        <v>27</v>
      </c>
      <c r="O96" s="66">
        <v>30</v>
      </c>
      <c r="P96" s="35">
        <f t="shared" si="1"/>
        <v>71</v>
      </c>
      <c r="Q96" s="66" t="s">
        <v>46</v>
      </c>
      <c r="R96" s="66" t="s">
        <v>59</v>
      </c>
      <c r="S96" s="9"/>
      <c r="T96" s="9"/>
      <c r="U96" s="9"/>
      <c r="V96" s="9"/>
      <c r="W96" s="9"/>
      <c r="X96" s="9"/>
      <c r="Y96" s="9"/>
      <c r="Z96" s="9"/>
    </row>
    <row r="97" spans="1:26" ht="65.099999999999994" customHeight="1" x14ac:dyDescent="0.2">
      <c r="A97" s="65">
        <v>92</v>
      </c>
      <c r="B97" s="40" t="s">
        <v>18</v>
      </c>
      <c r="C97" s="40" t="s">
        <v>19</v>
      </c>
      <c r="D97" s="66">
        <v>6</v>
      </c>
      <c r="E97" s="36" t="s">
        <v>686</v>
      </c>
      <c r="F97" s="36" t="s">
        <v>563</v>
      </c>
      <c r="G97" s="94">
        <v>38558</v>
      </c>
      <c r="H97" s="66" t="s">
        <v>22</v>
      </c>
      <c r="I97" s="66" t="s">
        <v>23</v>
      </c>
      <c r="J97" s="36" t="s">
        <v>610</v>
      </c>
      <c r="K97" s="36" t="s">
        <v>566</v>
      </c>
      <c r="L97" s="66" t="s">
        <v>22</v>
      </c>
      <c r="M97" s="66">
        <v>12</v>
      </c>
      <c r="N97" s="66">
        <v>30</v>
      </c>
      <c r="O97" s="66">
        <v>28.9</v>
      </c>
      <c r="P97" s="35">
        <f t="shared" si="1"/>
        <v>70.900000000000006</v>
      </c>
      <c r="Q97" s="66" t="s">
        <v>46</v>
      </c>
      <c r="R97" s="66" t="s">
        <v>515</v>
      </c>
      <c r="S97" s="9"/>
      <c r="T97" s="9"/>
      <c r="U97" s="9"/>
      <c r="V97" s="9"/>
      <c r="W97" s="9"/>
      <c r="X97" s="9"/>
      <c r="Y97" s="9"/>
      <c r="Z97" s="9"/>
    </row>
    <row r="98" spans="1:26" ht="65.099999999999994" customHeight="1" x14ac:dyDescent="0.2">
      <c r="A98" s="65">
        <v>93</v>
      </c>
      <c r="B98" s="38" t="s">
        <v>18</v>
      </c>
      <c r="C98" s="38" t="s">
        <v>19</v>
      </c>
      <c r="D98" s="65">
        <v>5</v>
      </c>
      <c r="E98" s="38" t="s">
        <v>489</v>
      </c>
      <c r="F98" s="38" t="s">
        <v>381</v>
      </c>
      <c r="G98" s="92">
        <v>38740</v>
      </c>
      <c r="H98" s="65" t="s">
        <v>22</v>
      </c>
      <c r="I98" s="65" t="s">
        <v>23</v>
      </c>
      <c r="J98" s="38" t="s">
        <v>383</v>
      </c>
      <c r="K98" s="38" t="s">
        <v>384</v>
      </c>
      <c r="L98" s="65" t="s">
        <v>22</v>
      </c>
      <c r="M98" s="65">
        <v>12.5</v>
      </c>
      <c r="N98" s="65">
        <v>29.8</v>
      </c>
      <c r="O98" s="65">
        <v>28.6</v>
      </c>
      <c r="P98" s="35">
        <f t="shared" si="1"/>
        <v>70.900000000000006</v>
      </c>
      <c r="Q98" s="65" t="s">
        <v>46</v>
      </c>
      <c r="R98" s="65" t="s">
        <v>394</v>
      </c>
      <c r="S98" s="9"/>
      <c r="T98" s="9"/>
      <c r="U98" s="9"/>
      <c r="V98" s="9"/>
      <c r="W98" s="9"/>
      <c r="X98" s="9"/>
      <c r="Y98" s="9"/>
      <c r="Z98" s="9"/>
    </row>
    <row r="99" spans="1:26" ht="65.099999999999994" customHeight="1" x14ac:dyDescent="0.2">
      <c r="A99" s="65">
        <v>94</v>
      </c>
      <c r="B99" s="36" t="s">
        <v>18</v>
      </c>
      <c r="C99" s="36" t="s">
        <v>19</v>
      </c>
      <c r="D99" s="66">
        <v>6</v>
      </c>
      <c r="E99" s="36" t="s">
        <v>293</v>
      </c>
      <c r="F99" s="36" t="s">
        <v>146</v>
      </c>
      <c r="G99" s="94">
        <v>38541</v>
      </c>
      <c r="H99" s="66" t="s">
        <v>22</v>
      </c>
      <c r="I99" s="66" t="s">
        <v>23</v>
      </c>
      <c r="J99" s="36" t="s">
        <v>294</v>
      </c>
      <c r="K99" s="36" t="s">
        <v>148</v>
      </c>
      <c r="L99" s="66" t="s">
        <v>22</v>
      </c>
      <c r="M99" s="66">
        <v>11.8</v>
      </c>
      <c r="N99" s="66">
        <v>28.7</v>
      </c>
      <c r="O99" s="66">
        <v>30</v>
      </c>
      <c r="P99" s="35">
        <f t="shared" si="1"/>
        <v>70.5</v>
      </c>
      <c r="Q99" s="66" t="s">
        <v>46</v>
      </c>
      <c r="R99" s="66" t="s">
        <v>59</v>
      </c>
      <c r="S99" s="9"/>
      <c r="T99" s="9"/>
      <c r="U99" s="9"/>
      <c r="V99" s="9"/>
      <c r="W99" s="9"/>
      <c r="X99" s="9"/>
      <c r="Y99" s="9"/>
      <c r="Z99" s="9"/>
    </row>
    <row r="100" spans="1:26" ht="65.099999999999994" customHeight="1" x14ac:dyDescent="0.2">
      <c r="A100" s="65">
        <v>95</v>
      </c>
      <c r="B100" s="40" t="s">
        <v>18</v>
      </c>
      <c r="C100" s="40" t="s">
        <v>19</v>
      </c>
      <c r="D100" s="66">
        <v>6</v>
      </c>
      <c r="E100" s="36" t="s">
        <v>714</v>
      </c>
      <c r="F100" s="36" t="s">
        <v>672</v>
      </c>
      <c r="G100" s="94">
        <v>38664</v>
      </c>
      <c r="H100" s="66" t="s">
        <v>22</v>
      </c>
      <c r="I100" s="66" t="s">
        <v>23</v>
      </c>
      <c r="J100" s="36" t="s">
        <v>674</v>
      </c>
      <c r="K100" s="36" t="s">
        <v>675</v>
      </c>
      <c r="L100" s="66" t="s">
        <v>22</v>
      </c>
      <c r="M100" s="66">
        <v>11.4</v>
      </c>
      <c r="N100" s="66">
        <v>30</v>
      </c>
      <c r="O100" s="66">
        <v>29</v>
      </c>
      <c r="P100" s="35">
        <f t="shared" si="1"/>
        <v>70.400000000000006</v>
      </c>
      <c r="Q100" s="66" t="s">
        <v>46</v>
      </c>
      <c r="R100" s="66" t="s">
        <v>509</v>
      </c>
      <c r="S100" s="9"/>
      <c r="T100" s="9"/>
      <c r="U100" s="9"/>
      <c r="V100" s="9"/>
      <c r="W100" s="9"/>
      <c r="X100" s="9"/>
      <c r="Y100" s="9"/>
      <c r="Z100" s="9"/>
    </row>
    <row r="101" spans="1:26" ht="65.099999999999994" customHeight="1" x14ac:dyDescent="0.2">
      <c r="A101" s="65">
        <v>96</v>
      </c>
      <c r="B101" s="38" t="s">
        <v>18</v>
      </c>
      <c r="C101" s="38" t="s">
        <v>19</v>
      </c>
      <c r="D101" s="65">
        <v>5</v>
      </c>
      <c r="E101" s="38" t="s">
        <v>492</v>
      </c>
      <c r="F101" s="38" t="s">
        <v>381</v>
      </c>
      <c r="G101" s="92">
        <v>38695</v>
      </c>
      <c r="H101" s="65" t="s">
        <v>22</v>
      </c>
      <c r="I101" s="65" t="s">
        <v>23</v>
      </c>
      <c r="J101" s="38" t="s">
        <v>383</v>
      </c>
      <c r="K101" s="38" t="s">
        <v>384</v>
      </c>
      <c r="L101" s="65" t="s">
        <v>22</v>
      </c>
      <c r="M101" s="65">
        <v>20</v>
      </c>
      <c r="N101" s="65">
        <v>20.6</v>
      </c>
      <c r="O101" s="65">
        <v>29.8</v>
      </c>
      <c r="P101" s="35">
        <f t="shared" si="1"/>
        <v>70.400000000000006</v>
      </c>
      <c r="Q101" s="65" t="s">
        <v>46</v>
      </c>
      <c r="R101" s="65" t="s">
        <v>394</v>
      </c>
      <c r="S101" s="9"/>
      <c r="T101" s="9"/>
      <c r="U101" s="9"/>
      <c r="V101" s="9"/>
      <c r="W101" s="9"/>
      <c r="X101" s="9"/>
      <c r="Y101" s="9"/>
      <c r="Z101" s="9"/>
    </row>
    <row r="102" spans="1:26" ht="65.099999999999994" customHeight="1" x14ac:dyDescent="0.2">
      <c r="A102" s="65">
        <v>97</v>
      </c>
      <c r="B102" s="34" t="s">
        <v>18</v>
      </c>
      <c r="C102" s="34" t="s">
        <v>19</v>
      </c>
      <c r="D102" s="65">
        <v>5</v>
      </c>
      <c r="E102" s="38" t="s">
        <v>944</v>
      </c>
      <c r="F102" s="38" t="s">
        <v>912</v>
      </c>
      <c r="G102" s="92">
        <v>38821</v>
      </c>
      <c r="H102" s="65" t="s">
        <v>22</v>
      </c>
      <c r="I102" s="65" t="s">
        <v>23</v>
      </c>
      <c r="J102" s="38" t="s">
        <v>932</v>
      </c>
      <c r="K102" s="38" t="s">
        <v>915</v>
      </c>
      <c r="L102" s="65" t="s">
        <v>22</v>
      </c>
      <c r="M102" s="65">
        <v>23</v>
      </c>
      <c r="N102" s="65">
        <v>23</v>
      </c>
      <c r="O102" s="65">
        <v>24</v>
      </c>
      <c r="P102" s="35">
        <f t="shared" si="1"/>
        <v>70</v>
      </c>
      <c r="Q102" s="65" t="s">
        <v>46</v>
      </c>
      <c r="R102" s="65" t="s">
        <v>918</v>
      </c>
      <c r="S102" s="9"/>
      <c r="T102" s="9"/>
      <c r="U102" s="9"/>
      <c r="V102" s="9"/>
      <c r="W102" s="9"/>
      <c r="X102" s="9"/>
      <c r="Y102" s="9"/>
      <c r="Z102" s="9"/>
    </row>
    <row r="103" spans="1:26" ht="65.099999999999994" customHeight="1" x14ac:dyDescent="0.2">
      <c r="A103" s="65">
        <v>98</v>
      </c>
      <c r="B103" s="36" t="s">
        <v>18</v>
      </c>
      <c r="C103" s="36" t="s">
        <v>19</v>
      </c>
      <c r="D103" s="66">
        <v>6</v>
      </c>
      <c r="E103" s="36" t="s">
        <v>406</v>
      </c>
      <c r="F103" s="36" t="s">
        <v>168</v>
      </c>
      <c r="G103" s="94">
        <v>38475</v>
      </c>
      <c r="H103" s="66" t="s">
        <v>22</v>
      </c>
      <c r="I103" s="66" t="s">
        <v>23</v>
      </c>
      <c r="J103" s="36" t="s">
        <v>409</v>
      </c>
      <c r="K103" s="36" t="s">
        <v>170</v>
      </c>
      <c r="L103" s="66" t="s">
        <v>22</v>
      </c>
      <c r="M103" s="66">
        <v>11</v>
      </c>
      <c r="N103" s="66">
        <v>29</v>
      </c>
      <c r="O103" s="66">
        <v>30</v>
      </c>
      <c r="P103" s="35">
        <f t="shared" si="1"/>
        <v>70</v>
      </c>
      <c r="Q103" s="66" t="s">
        <v>46</v>
      </c>
      <c r="R103" s="66" t="s">
        <v>59</v>
      </c>
      <c r="S103" s="9"/>
      <c r="T103" s="9"/>
      <c r="U103" s="9"/>
      <c r="V103" s="9"/>
      <c r="W103" s="9"/>
      <c r="X103" s="9"/>
      <c r="Y103" s="9"/>
      <c r="Z103" s="9"/>
    </row>
    <row r="104" spans="1:26" ht="65.099999999999994" customHeight="1" x14ac:dyDescent="0.2">
      <c r="A104" s="65">
        <v>99</v>
      </c>
      <c r="B104" s="34" t="s">
        <v>18</v>
      </c>
      <c r="C104" s="34" t="s">
        <v>19</v>
      </c>
      <c r="D104" s="65">
        <v>6</v>
      </c>
      <c r="E104" s="38" t="s">
        <v>166</v>
      </c>
      <c r="F104" s="38" t="s">
        <v>119</v>
      </c>
      <c r="G104" s="127">
        <v>38606</v>
      </c>
      <c r="H104" s="65" t="s">
        <v>22</v>
      </c>
      <c r="I104" s="65" t="s">
        <v>23</v>
      </c>
      <c r="J104" s="38" t="s">
        <v>122</v>
      </c>
      <c r="K104" s="38" t="s">
        <v>123</v>
      </c>
      <c r="L104" s="65" t="s">
        <v>22</v>
      </c>
      <c r="M104" s="65">
        <v>20</v>
      </c>
      <c r="N104" s="65">
        <v>30</v>
      </c>
      <c r="O104" s="65">
        <v>20</v>
      </c>
      <c r="P104" s="35">
        <f t="shared" si="1"/>
        <v>70</v>
      </c>
      <c r="Q104" s="65" t="s">
        <v>46</v>
      </c>
      <c r="R104" s="132" t="s">
        <v>27</v>
      </c>
      <c r="S104" s="9"/>
      <c r="T104" s="9"/>
      <c r="U104" s="9"/>
      <c r="V104" s="9"/>
      <c r="W104" s="9"/>
      <c r="X104" s="9"/>
      <c r="Y104" s="9"/>
      <c r="Z104" s="9"/>
    </row>
    <row r="105" spans="1:26" ht="65.099999999999994" customHeight="1" x14ac:dyDescent="0.2">
      <c r="A105" s="65">
        <v>100</v>
      </c>
      <c r="B105" s="38" t="s">
        <v>18</v>
      </c>
      <c r="C105" s="38" t="s">
        <v>19</v>
      </c>
      <c r="D105" s="65">
        <v>6</v>
      </c>
      <c r="E105" s="38" t="s">
        <v>602</v>
      </c>
      <c r="F105" s="38" t="s">
        <v>486</v>
      </c>
      <c r="G105" s="124">
        <v>38318</v>
      </c>
      <c r="H105" s="65" t="s">
        <v>22</v>
      </c>
      <c r="I105" s="65" t="s">
        <v>23</v>
      </c>
      <c r="J105" s="38" t="s">
        <v>560</v>
      </c>
      <c r="K105" s="38" t="s">
        <v>488</v>
      </c>
      <c r="L105" s="65" t="s">
        <v>22</v>
      </c>
      <c r="M105" s="65">
        <v>14</v>
      </c>
      <c r="N105" s="65">
        <v>26</v>
      </c>
      <c r="O105" s="65">
        <v>30</v>
      </c>
      <c r="P105" s="35">
        <f t="shared" si="1"/>
        <v>70</v>
      </c>
      <c r="Q105" s="65" t="s">
        <v>26</v>
      </c>
      <c r="R105" s="65" t="s">
        <v>394</v>
      </c>
      <c r="S105" s="9"/>
      <c r="T105" s="9"/>
      <c r="U105" s="9"/>
      <c r="V105" s="9"/>
      <c r="W105" s="9"/>
      <c r="X105" s="9"/>
      <c r="Y105" s="9"/>
      <c r="Z105" s="9"/>
    </row>
    <row r="106" spans="1:26" ht="65.099999999999994" customHeight="1" x14ac:dyDescent="0.2">
      <c r="A106" s="65">
        <v>101</v>
      </c>
      <c r="B106" s="36" t="s">
        <v>18</v>
      </c>
      <c r="C106" s="36" t="s">
        <v>19</v>
      </c>
      <c r="D106" s="66">
        <v>6</v>
      </c>
      <c r="E106" s="36" t="s">
        <v>235</v>
      </c>
      <c r="F106" s="36" t="s">
        <v>83</v>
      </c>
      <c r="G106" s="94">
        <v>38372</v>
      </c>
      <c r="H106" s="66" t="s">
        <v>22</v>
      </c>
      <c r="I106" s="66" t="s">
        <v>23</v>
      </c>
      <c r="J106" s="36" t="s">
        <v>84</v>
      </c>
      <c r="K106" s="36" t="s">
        <v>85</v>
      </c>
      <c r="L106" s="66" t="s">
        <v>22</v>
      </c>
      <c r="M106" s="66">
        <v>25</v>
      </c>
      <c r="N106" s="66">
        <v>25</v>
      </c>
      <c r="O106" s="66">
        <v>20</v>
      </c>
      <c r="P106" s="35">
        <f t="shared" si="1"/>
        <v>70</v>
      </c>
      <c r="Q106" s="66" t="s">
        <v>46</v>
      </c>
      <c r="R106" s="66" t="s">
        <v>59</v>
      </c>
      <c r="S106" s="9"/>
      <c r="T106" s="9"/>
      <c r="U106" s="9"/>
      <c r="V106" s="9"/>
      <c r="W106" s="9"/>
      <c r="X106" s="9"/>
      <c r="Y106" s="9"/>
      <c r="Z106" s="9"/>
    </row>
    <row r="107" spans="1:26" ht="65.099999999999994" customHeight="1" x14ac:dyDescent="0.2">
      <c r="A107" s="65">
        <v>102</v>
      </c>
      <c r="B107" s="39" t="s">
        <v>18</v>
      </c>
      <c r="C107" s="39" t="s">
        <v>19</v>
      </c>
      <c r="D107" s="65" t="s">
        <v>760</v>
      </c>
      <c r="E107" s="38" t="s">
        <v>761</v>
      </c>
      <c r="F107" s="38" t="s">
        <v>749</v>
      </c>
      <c r="G107" s="92">
        <v>38769</v>
      </c>
      <c r="H107" s="65" t="s">
        <v>22</v>
      </c>
      <c r="I107" s="65" t="s">
        <v>23</v>
      </c>
      <c r="J107" s="38" t="s">
        <v>763</v>
      </c>
      <c r="K107" s="38" t="s">
        <v>753</v>
      </c>
      <c r="L107" s="107" t="s">
        <v>22</v>
      </c>
      <c r="M107" s="65">
        <v>10</v>
      </c>
      <c r="N107" s="65">
        <v>30</v>
      </c>
      <c r="O107" s="65">
        <v>30</v>
      </c>
      <c r="P107" s="35">
        <f t="shared" si="1"/>
        <v>70</v>
      </c>
      <c r="Q107" s="65" t="s">
        <v>46</v>
      </c>
      <c r="R107" s="97" t="s">
        <v>728</v>
      </c>
      <c r="S107" s="9"/>
      <c r="T107" s="9"/>
      <c r="U107" s="9"/>
      <c r="V107" s="9"/>
      <c r="W107" s="9"/>
      <c r="X107" s="9"/>
      <c r="Y107" s="9"/>
      <c r="Z107" s="9"/>
    </row>
    <row r="108" spans="1:26" ht="65.099999999999994" customHeight="1" x14ac:dyDescent="0.2">
      <c r="A108" s="65">
        <v>103</v>
      </c>
      <c r="B108" s="34" t="s">
        <v>18</v>
      </c>
      <c r="C108" s="34" t="s">
        <v>19</v>
      </c>
      <c r="D108" s="65">
        <v>6</v>
      </c>
      <c r="E108" s="38" t="s">
        <v>127</v>
      </c>
      <c r="F108" s="38" t="s">
        <v>128</v>
      </c>
      <c r="G108" s="128">
        <v>38612</v>
      </c>
      <c r="H108" s="65" t="s">
        <v>22</v>
      </c>
      <c r="I108" s="65" t="s">
        <v>23</v>
      </c>
      <c r="J108" s="38" t="s">
        <v>136</v>
      </c>
      <c r="K108" s="38" t="s">
        <v>138</v>
      </c>
      <c r="L108" s="65" t="s">
        <v>22</v>
      </c>
      <c r="M108" s="65">
        <v>14</v>
      </c>
      <c r="N108" s="65">
        <v>25.5</v>
      </c>
      <c r="O108" s="65">
        <v>30</v>
      </c>
      <c r="P108" s="35">
        <f t="shared" si="1"/>
        <v>69.5</v>
      </c>
      <c r="Q108" s="65" t="s">
        <v>26</v>
      </c>
      <c r="R108" s="132" t="s">
        <v>27</v>
      </c>
      <c r="S108" s="9"/>
      <c r="T108" s="9"/>
      <c r="U108" s="9"/>
      <c r="V108" s="9"/>
      <c r="W108" s="9"/>
      <c r="X108" s="9"/>
      <c r="Y108" s="9"/>
      <c r="Z108" s="9"/>
    </row>
    <row r="109" spans="1:26" ht="65.099999999999994" customHeight="1" x14ac:dyDescent="0.2">
      <c r="A109" s="65">
        <v>104</v>
      </c>
      <c r="B109" s="40" t="s">
        <v>18</v>
      </c>
      <c r="C109" s="40" t="s">
        <v>19</v>
      </c>
      <c r="D109" s="66">
        <v>5</v>
      </c>
      <c r="E109" s="36" t="s">
        <v>663</v>
      </c>
      <c r="F109" s="36" t="s">
        <v>553</v>
      </c>
      <c r="G109" s="94">
        <v>38733</v>
      </c>
      <c r="H109" s="66" t="s">
        <v>22</v>
      </c>
      <c r="I109" s="66" t="s">
        <v>23</v>
      </c>
      <c r="J109" s="36" t="s">
        <v>554</v>
      </c>
      <c r="K109" s="36" t="s">
        <v>555</v>
      </c>
      <c r="L109" s="66" t="s">
        <v>22</v>
      </c>
      <c r="M109" s="66">
        <v>14.6</v>
      </c>
      <c r="N109" s="66">
        <v>26.7</v>
      </c>
      <c r="O109" s="66">
        <v>28</v>
      </c>
      <c r="P109" s="35">
        <f t="shared" si="1"/>
        <v>69.3</v>
      </c>
      <c r="Q109" s="66" t="s">
        <v>46</v>
      </c>
      <c r="R109" s="66" t="s">
        <v>509</v>
      </c>
      <c r="S109" s="9"/>
      <c r="T109" s="9"/>
      <c r="U109" s="9"/>
      <c r="V109" s="9"/>
      <c r="W109" s="9"/>
      <c r="X109" s="9"/>
      <c r="Y109" s="9"/>
      <c r="Z109" s="9"/>
    </row>
    <row r="110" spans="1:26" ht="65.099999999999994" customHeight="1" x14ac:dyDescent="0.2">
      <c r="A110" s="65">
        <v>105</v>
      </c>
      <c r="B110" s="34" t="s">
        <v>18</v>
      </c>
      <c r="C110" s="34" t="s">
        <v>19</v>
      </c>
      <c r="D110" s="65">
        <v>6</v>
      </c>
      <c r="E110" s="38" t="s">
        <v>946</v>
      </c>
      <c r="F110" s="38" t="s">
        <v>912</v>
      </c>
      <c r="G110" s="129">
        <v>38665</v>
      </c>
      <c r="H110" s="65" t="s">
        <v>22</v>
      </c>
      <c r="I110" s="65" t="s">
        <v>23</v>
      </c>
      <c r="J110" s="38" t="s">
        <v>913</v>
      </c>
      <c r="K110" s="38" t="s">
        <v>915</v>
      </c>
      <c r="L110" s="65" t="s">
        <v>22</v>
      </c>
      <c r="M110" s="100">
        <v>23</v>
      </c>
      <c r="N110" s="100">
        <v>24</v>
      </c>
      <c r="O110" s="100">
        <v>22</v>
      </c>
      <c r="P110" s="35">
        <f t="shared" si="1"/>
        <v>69</v>
      </c>
      <c r="Q110" s="65" t="s">
        <v>46</v>
      </c>
      <c r="R110" s="65" t="s">
        <v>918</v>
      </c>
      <c r="S110" s="9"/>
      <c r="T110" s="9"/>
      <c r="U110" s="9"/>
      <c r="V110" s="9"/>
      <c r="W110" s="9"/>
      <c r="X110" s="9"/>
      <c r="Y110" s="9"/>
      <c r="Z110" s="9"/>
    </row>
    <row r="111" spans="1:26" ht="65.099999999999994" customHeight="1" x14ac:dyDescent="0.2">
      <c r="A111" s="65">
        <v>106</v>
      </c>
      <c r="B111" s="40" t="s">
        <v>18</v>
      </c>
      <c r="C111" s="40" t="s">
        <v>19</v>
      </c>
      <c r="D111" s="66">
        <v>6</v>
      </c>
      <c r="E111" s="36" t="s">
        <v>649</v>
      </c>
      <c r="F111" s="36" t="s">
        <v>526</v>
      </c>
      <c r="G111" s="94">
        <v>38492</v>
      </c>
      <c r="H111" s="66" t="s">
        <v>22</v>
      </c>
      <c r="I111" s="66" t="s">
        <v>23</v>
      </c>
      <c r="J111" s="36" t="s">
        <v>542</v>
      </c>
      <c r="K111" s="36" t="s">
        <v>530</v>
      </c>
      <c r="L111" s="66" t="s">
        <v>22</v>
      </c>
      <c r="M111" s="66">
        <v>21.4</v>
      </c>
      <c r="N111" s="66">
        <v>21.4</v>
      </c>
      <c r="O111" s="66">
        <v>26.2</v>
      </c>
      <c r="P111" s="35">
        <f t="shared" si="1"/>
        <v>69</v>
      </c>
      <c r="Q111" s="66" t="s">
        <v>46</v>
      </c>
      <c r="R111" s="66" t="s">
        <v>509</v>
      </c>
      <c r="S111" s="9"/>
      <c r="T111" s="9"/>
      <c r="U111" s="9"/>
      <c r="V111" s="9"/>
      <c r="W111" s="9"/>
      <c r="X111" s="9"/>
      <c r="Y111" s="9"/>
      <c r="Z111" s="9"/>
    </row>
    <row r="112" spans="1:26" ht="65.099999999999994" customHeight="1" x14ac:dyDescent="0.2">
      <c r="A112" s="65">
        <v>107</v>
      </c>
      <c r="B112" s="34" t="s">
        <v>18</v>
      </c>
      <c r="C112" s="34" t="s">
        <v>19</v>
      </c>
      <c r="D112" s="65">
        <v>5</v>
      </c>
      <c r="E112" s="38" t="s">
        <v>950</v>
      </c>
      <c r="F112" s="38" t="s">
        <v>912</v>
      </c>
      <c r="G112" s="129">
        <v>38953</v>
      </c>
      <c r="H112" s="65" t="s">
        <v>22</v>
      </c>
      <c r="I112" s="65" t="s">
        <v>23</v>
      </c>
      <c r="J112" s="38" t="s">
        <v>932</v>
      </c>
      <c r="K112" s="38" t="s">
        <v>915</v>
      </c>
      <c r="L112" s="65" t="s">
        <v>22</v>
      </c>
      <c r="M112" s="100">
        <v>23</v>
      </c>
      <c r="N112" s="100">
        <v>25</v>
      </c>
      <c r="O112" s="100">
        <v>21</v>
      </c>
      <c r="P112" s="35">
        <f t="shared" si="1"/>
        <v>69</v>
      </c>
      <c r="Q112" s="65" t="s">
        <v>46</v>
      </c>
      <c r="R112" s="65" t="s">
        <v>918</v>
      </c>
      <c r="S112" s="9"/>
      <c r="T112" s="9"/>
      <c r="U112" s="9"/>
      <c r="V112" s="9"/>
      <c r="W112" s="9"/>
      <c r="X112" s="9"/>
      <c r="Y112" s="9"/>
      <c r="Z112" s="9"/>
    </row>
    <row r="113" spans="1:26" ht="65.099999999999994" customHeight="1" x14ac:dyDescent="0.2">
      <c r="A113" s="65">
        <v>108</v>
      </c>
      <c r="B113" s="40" t="s">
        <v>18</v>
      </c>
      <c r="C113" s="40" t="s">
        <v>19</v>
      </c>
      <c r="D113" s="66">
        <v>5</v>
      </c>
      <c r="E113" s="36" t="s">
        <v>668</v>
      </c>
      <c r="F113" s="36" t="s">
        <v>553</v>
      </c>
      <c r="G113" s="94">
        <v>38871</v>
      </c>
      <c r="H113" s="66" t="s">
        <v>22</v>
      </c>
      <c r="I113" s="66" t="s">
        <v>23</v>
      </c>
      <c r="J113" s="36" t="s">
        <v>554</v>
      </c>
      <c r="K113" s="36" t="s">
        <v>555</v>
      </c>
      <c r="L113" s="66" t="s">
        <v>22</v>
      </c>
      <c r="M113" s="66">
        <v>8.3000000000000007</v>
      </c>
      <c r="N113" s="66">
        <v>30</v>
      </c>
      <c r="O113" s="66">
        <v>30</v>
      </c>
      <c r="P113" s="35">
        <f t="shared" si="1"/>
        <v>68.3</v>
      </c>
      <c r="Q113" s="66" t="s">
        <v>46</v>
      </c>
      <c r="R113" s="66" t="s">
        <v>509</v>
      </c>
      <c r="S113" s="9"/>
      <c r="T113" s="9"/>
      <c r="U113" s="9"/>
      <c r="V113" s="9"/>
      <c r="W113" s="9"/>
      <c r="X113" s="9"/>
      <c r="Y113" s="9"/>
      <c r="Z113" s="9"/>
    </row>
    <row r="114" spans="1:26" ht="65.099999999999994" customHeight="1" x14ac:dyDescent="0.2">
      <c r="A114" s="65">
        <v>109</v>
      </c>
      <c r="B114" s="36" t="s">
        <v>18</v>
      </c>
      <c r="C114" s="36" t="s">
        <v>19</v>
      </c>
      <c r="D114" s="66">
        <v>5</v>
      </c>
      <c r="E114" s="36" t="s">
        <v>255</v>
      </c>
      <c r="F114" s="36" t="s">
        <v>110</v>
      </c>
      <c r="G114" s="94">
        <v>38602</v>
      </c>
      <c r="H114" s="66" t="s">
        <v>22</v>
      </c>
      <c r="I114" s="66" t="s">
        <v>23</v>
      </c>
      <c r="J114" s="36" t="s">
        <v>112</v>
      </c>
      <c r="K114" s="36" t="s">
        <v>113</v>
      </c>
      <c r="L114" s="66" t="s">
        <v>22</v>
      </c>
      <c r="M114" s="66">
        <v>18</v>
      </c>
      <c r="N114" s="66">
        <v>22</v>
      </c>
      <c r="O114" s="66">
        <v>28</v>
      </c>
      <c r="P114" s="35">
        <f t="shared" si="1"/>
        <v>68</v>
      </c>
      <c r="Q114" s="66" t="s">
        <v>46</v>
      </c>
      <c r="R114" s="66" t="s">
        <v>59</v>
      </c>
      <c r="S114" s="9"/>
      <c r="T114" s="9"/>
      <c r="U114" s="9"/>
      <c r="V114" s="9"/>
      <c r="W114" s="9"/>
      <c r="X114" s="9"/>
      <c r="Y114" s="9"/>
      <c r="Z114" s="9"/>
    </row>
    <row r="115" spans="1:26" ht="65.099999999999994" customHeight="1" x14ac:dyDescent="0.2">
      <c r="A115" s="65">
        <v>110</v>
      </c>
      <c r="B115" s="54" t="s">
        <v>18</v>
      </c>
      <c r="C115" s="54" t="s">
        <v>19</v>
      </c>
      <c r="D115" s="54">
        <v>5</v>
      </c>
      <c r="E115" s="74" t="s">
        <v>1024</v>
      </c>
      <c r="F115" s="74" t="s">
        <v>1025</v>
      </c>
      <c r="G115" s="55">
        <v>38325</v>
      </c>
      <c r="H115" s="54" t="s">
        <v>22</v>
      </c>
      <c r="I115" s="54" t="s">
        <v>23</v>
      </c>
      <c r="J115" s="74" t="s">
        <v>1026</v>
      </c>
      <c r="K115" s="74" t="s">
        <v>1027</v>
      </c>
      <c r="L115" s="54" t="s">
        <v>22</v>
      </c>
      <c r="M115" s="54">
        <v>12</v>
      </c>
      <c r="N115" s="54">
        <v>28</v>
      </c>
      <c r="O115" s="54">
        <v>28</v>
      </c>
      <c r="P115" s="35">
        <f t="shared" si="1"/>
        <v>68</v>
      </c>
      <c r="Q115" s="54" t="s">
        <v>26</v>
      </c>
      <c r="R115" s="54" t="s">
        <v>1028</v>
      </c>
      <c r="S115" s="9"/>
      <c r="T115" s="9"/>
      <c r="U115" s="9"/>
      <c r="V115" s="9"/>
      <c r="W115" s="9"/>
      <c r="X115" s="9"/>
      <c r="Y115" s="9"/>
      <c r="Z115" s="9"/>
    </row>
    <row r="116" spans="1:26" ht="65.099999999999994" customHeight="1" x14ac:dyDescent="0.2">
      <c r="A116" s="65">
        <v>111</v>
      </c>
      <c r="B116" s="39" t="s">
        <v>18</v>
      </c>
      <c r="C116" s="39" t="s">
        <v>19</v>
      </c>
      <c r="D116" s="65" t="s">
        <v>760</v>
      </c>
      <c r="E116" s="38" t="s">
        <v>766</v>
      </c>
      <c r="F116" s="38" t="s">
        <v>749</v>
      </c>
      <c r="G116" s="92">
        <v>38914</v>
      </c>
      <c r="H116" s="65" t="s">
        <v>22</v>
      </c>
      <c r="I116" s="65" t="s">
        <v>23</v>
      </c>
      <c r="J116" s="38" t="s">
        <v>763</v>
      </c>
      <c r="K116" s="38" t="s">
        <v>753</v>
      </c>
      <c r="L116" s="107" t="s">
        <v>22</v>
      </c>
      <c r="M116" s="65">
        <v>13</v>
      </c>
      <c r="N116" s="65">
        <v>27</v>
      </c>
      <c r="O116" s="65">
        <v>28</v>
      </c>
      <c r="P116" s="35">
        <f t="shared" si="1"/>
        <v>68</v>
      </c>
      <c r="Q116" s="65" t="s">
        <v>46</v>
      </c>
      <c r="R116" s="97" t="s">
        <v>728</v>
      </c>
      <c r="S116" s="9"/>
      <c r="T116" s="9"/>
      <c r="U116" s="9"/>
      <c r="V116" s="9"/>
      <c r="W116" s="9"/>
      <c r="X116" s="9"/>
      <c r="Y116" s="9"/>
      <c r="Z116" s="9"/>
    </row>
    <row r="117" spans="1:26" ht="65.099999999999994" customHeight="1" x14ac:dyDescent="0.2">
      <c r="A117" s="65">
        <v>112</v>
      </c>
      <c r="B117" s="36" t="s">
        <v>18</v>
      </c>
      <c r="C117" s="36" t="s">
        <v>19</v>
      </c>
      <c r="D117" s="66">
        <v>6</v>
      </c>
      <c r="E117" s="36" t="s">
        <v>243</v>
      </c>
      <c r="F117" s="36" t="s">
        <v>83</v>
      </c>
      <c r="G117" s="94">
        <v>38343</v>
      </c>
      <c r="H117" s="66" t="s">
        <v>22</v>
      </c>
      <c r="I117" s="66" t="s">
        <v>23</v>
      </c>
      <c r="J117" s="36" t="s">
        <v>232</v>
      </c>
      <c r="K117" s="36" t="s">
        <v>85</v>
      </c>
      <c r="L117" s="66" t="s">
        <v>22</v>
      </c>
      <c r="M117" s="66">
        <v>10</v>
      </c>
      <c r="N117" s="66">
        <v>28</v>
      </c>
      <c r="O117" s="66">
        <v>30</v>
      </c>
      <c r="P117" s="35">
        <f t="shared" si="1"/>
        <v>68</v>
      </c>
      <c r="Q117" s="66" t="s">
        <v>46</v>
      </c>
      <c r="R117" s="66" t="s">
        <v>59</v>
      </c>
      <c r="S117" s="9"/>
      <c r="T117" s="9"/>
      <c r="U117" s="9"/>
      <c r="V117" s="9"/>
      <c r="W117" s="9"/>
      <c r="X117" s="9"/>
      <c r="Y117" s="9"/>
      <c r="Z117" s="9"/>
    </row>
    <row r="118" spans="1:26" ht="65.099999999999994" customHeight="1" x14ac:dyDescent="0.2">
      <c r="A118" s="65">
        <v>113</v>
      </c>
      <c r="B118" s="36" t="s">
        <v>18</v>
      </c>
      <c r="C118" s="36" t="s">
        <v>19</v>
      </c>
      <c r="D118" s="66">
        <v>6</v>
      </c>
      <c r="E118" s="36" t="s">
        <v>215</v>
      </c>
      <c r="F118" s="36" t="s">
        <v>69</v>
      </c>
      <c r="G118" s="94">
        <v>38515</v>
      </c>
      <c r="H118" s="66" t="s">
        <v>22</v>
      </c>
      <c r="I118" s="66" t="s">
        <v>23</v>
      </c>
      <c r="J118" s="36" t="s">
        <v>73</v>
      </c>
      <c r="K118" s="36" t="s">
        <v>71</v>
      </c>
      <c r="L118" s="66" t="s">
        <v>22</v>
      </c>
      <c r="M118" s="66">
        <v>22.7</v>
      </c>
      <c r="N118" s="66">
        <v>22.5</v>
      </c>
      <c r="O118" s="66">
        <v>22.5</v>
      </c>
      <c r="P118" s="35">
        <f t="shared" si="1"/>
        <v>67.7</v>
      </c>
      <c r="Q118" s="66" t="s">
        <v>46</v>
      </c>
      <c r="R118" s="66" t="s">
        <v>59</v>
      </c>
      <c r="S118" s="9"/>
      <c r="T118" s="9"/>
      <c r="U118" s="9"/>
      <c r="V118" s="9"/>
      <c r="W118" s="9"/>
      <c r="X118" s="9"/>
      <c r="Y118" s="9"/>
      <c r="Z118" s="9"/>
    </row>
    <row r="119" spans="1:26" ht="65.099999999999994" customHeight="1" x14ac:dyDescent="0.2">
      <c r="A119" s="65">
        <v>114</v>
      </c>
      <c r="B119" s="40" t="s">
        <v>18</v>
      </c>
      <c r="C119" s="40" t="s">
        <v>19</v>
      </c>
      <c r="D119" s="66">
        <v>5</v>
      </c>
      <c r="E119" s="36" t="s">
        <v>705</v>
      </c>
      <c r="F119" s="36" t="s">
        <v>563</v>
      </c>
      <c r="G119" s="94">
        <v>38907</v>
      </c>
      <c r="H119" s="66" t="s">
        <v>22</v>
      </c>
      <c r="I119" s="66" t="s">
        <v>23</v>
      </c>
      <c r="J119" s="36" t="s">
        <v>610</v>
      </c>
      <c r="K119" s="36" t="s">
        <v>566</v>
      </c>
      <c r="L119" s="66" t="s">
        <v>22</v>
      </c>
      <c r="M119" s="66">
        <v>12</v>
      </c>
      <c r="N119" s="66">
        <v>28</v>
      </c>
      <c r="O119" s="66">
        <v>27.1</v>
      </c>
      <c r="P119" s="35">
        <f t="shared" si="1"/>
        <v>67.099999999999994</v>
      </c>
      <c r="Q119" s="66" t="s">
        <v>46</v>
      </c>
      <c r="R119" s="66" t="s">
        <v>515</v>
      </c>
      <c r="S119" s="9"/>
      <c r="T119" s="9"/>
      <c r="U119" s="9"/>
      <c r="V119" s="9"/>
      <c r="W119" s="9"/>
      <c r="X119" s="9"/>
      <c r="Y119" s="9"/>
      <c r="Z119" s="9"/>
    </row>
    <row r="120" spans="1:26" ht="65.099999999999994" customHeight="1" x14ac:dyDescent="0.2">
      <c r="A120" s="65">
        <v>115</v>
      </c>
      <c r="B120" s="36" t="s">
        <v>18</v>
      </c>
      <c r="C120" s="36" t="s">
        <v>19</v>
      </c>
      <c r="D120" s="66">
        <v>6</v>
      </c>
      <c r="E120" s="36" t="s">
        <v>335</v>
      </c>
      <c r="F120" s="36" t="s">
        <v>224</v>
      </c>
      <c r="G120" s="94">
        <v>38589</v>
      </c>
      <c r="H120" s="66" t="s">
        <v>22</v>
      </c>
      <c r="I120" s="66" t="s">
        <v>23</v>
      </c>
      <c r="J120" s="36" t="s">
        <v>231</v>
      </c>
      <c r="K120" s="36" t="s">
        <v>227</v>
      </c>
      <c r="L120" s="66" t="s">
        <v>22</v>
      </c>
      <c r="M120" s="66">
        <v>8</v>
      </c>
      <c r="N120" s="66">
        <v>29</v>
      </c>
      <c r="O120" s="66">
        <v>30</v>
      </c>
      <c r="P120" s="35">
        <f t="shared" si="1"/>
        <v>67</v>
      </c>
      <c r="Q120" s="66" t="s">
        <v>26</v>
      </c>
      <c r="R120" s="66" t="s">
        <v>59</v>
      </c>
      <c r="S120" s="9"/>
      <c r="T120" s="9"/>
      <c r="U120" s="9"/>
      <c r="V120" s="9"/>
      <c r="W120" s="9"/>
      <c r="X120" s="9"/>
      <c r="Y120" s="9"/>
      <c r="Z120" s="9"/>
    </row>
    <row r="121" spans="1:26" ht="65.099999999999994" customHeight="1" x14ac:dyDescent="0.2">
      <c r="A121" s="65">
        <v>116</v>
      </c>
      <c r="B121" s="36" t="s">
        <v>18</v>
      </c>
      <c r="C121" s="36" t="s">
        <v>19</v>
      </c>
      <c r="D121" s="66">
        <v>6</v>
      </c>
      <c r="E121" s="36" t="s">
        <v>376</v>
      </c>
      <c r="F121" s="36" t="s">
        <v>236</v>
      </c>
      <c r="G121" s="94">
        <v>38569</v>
      </c>
      <c r="H121" s="66" t="s">
        <v>22</v>
      </c>
      <c r="I121" s="66" t="s">
        <v>23</v>
      </c>
      <c r="J121" s="36" t="s">
        <v>333</v>
      </c>
      <c r="K121" s="36" t="s">
        <v>238</v>
      </c>
      <c r="L121" s="66" t="s">
        <v>22</v>
      </c>
      <c r="M121" s="66">
        <v>13</v>
      </c>
      <c r="N121" s="66">
        <v>24</v>
      </c>
      <c r="O121" s="66">
        <v>30</v>
      </c>
      <c r="P121" s="35">
        <f t="shared" si="1"/>
        <v>67</v>
      </c>
      <c r="Q121" s="66" t="s">
        <v>26</v>
      </c>
      <c r="R121" s="66" t="s">
        <v>59</v>
      </c>
      <c r="S121" s="9"/>
      <c r="T121" s="9"/>
      <c r="U121" s="9"/>
      <c r="V121" s="9"/>
      <c r="W121" s="9"/>
      <c r="X121" s="9"/>
      <c r="Y121" s="9"/>
      <c r="Z121" s="9"/>
    </row>
    <row r="122" spans="1:26" ht="65.099999999999994" customHeight="1" x14ac:dyDescent="0.2">
      <c r="A122" s="65">
        <v>117</v>
      </c>
      <c r="B122" s="34" t="s">
        <v>18</v>
      </c>
      <c r="C122" s="34" t="s">
        <v>19</v>
      </c>
      <c r="D122" s="65">
        <v>6</v>
      </c>
      <c r="E122" s="38" t="s">
        <v>951</v>
      </c>
      <c r="F122" s="38" t="s">
        <v>912</v>
      </c>
      <c r="G122" s="129">
        <v>38713</v>
      </c>
      <c r="H122" s="65" t="s">
        <v>22</v>
      </c>
      <c r="I122" s="65" t="s">
        <v>23</v>
      </c>
      <c r="J122" s="38" t="s">
        <v>913</v>
      </c>
      <c r="K122" s="38" t="s">
        <v>915</v>
      </c>
      <c r="L122" s="65" t="s">
        <v>22</v>
      </c>
      <c r="M122" s="100">
        <v>25</v>
      </c>
      <c r="N122" s="100">
        <v>23</v>
      </c>
      <c r="O122" s="100">
        <v>19</v>
      </c>
      <c r="P122" s="35">
        <f t="shared" si="1"/>
        <v>67</v>
      </c>
      <c r="Q122" s="65" t="s">
        <v>46</v>
      </c>
      <c r="R122" s="65" t="s">
        <v>918</v>
      </c>
      <c r="S122" s="9"/>
      <c r="T122" s="9"/>
      <c r="U122" s="9"/>
      <c r="V122" s="9"/>
      <c r="W122" s="9"/>
      <c r="X122" s="9"/>
      <c r="Y122" s="9"/>
      <c r="Z122" s="9"/>
    </row>
    <row r="123" spans="1:26" ht="65.099999999999994" customHeight="1" x14ac:dyDescent="0.2">
      <c r="A123" s="65">
        <v>118</v>
      </c>
      <c r="B123" s="39" t="s">
        <v>18</v>
      </c>
      <c r="C123" s="39" t="s">
        <v>19</v>
      </c>
      <c r="D123" s="65" t="s">
        <v>760</v>
      </c>
      <c r="E123" s="36" t="s">
        <v>799</v>
      </c>
      <c r="F123" s="36" t="s">
        <v>789</v>
      </c>
      <c r="G123" s="94">
        <v>39006</v>
      </c>
      <c r="H123" s="65" t="s">
        <v>22</v>
      </c>
      <c r="I123" s="65" t="s">
        <v>23</v>
      </c>
      <c r="J123" s="36" t="s">
        <v>790</v>
      </c>
      <c r="K123" s="36" t="s">
        <v>793</v>
      </c>
      <c r="L123" s="107" t="s">
        <v>22</v>
      </c>
      <c r="M123" s="66">
        <v>17.3</v>
      </c>
      <c r="N123" s="66">
        <v>28.5</v>
      </c>
      <c r="O123" s="66">
        <v>21</v>
      </c>
      <c r="P123" s="35">
        <f t="shared" si="1"/>
        <v>66.8</v>
      </c>
      <c r="Q123" s="66" t="s">
        <v>46</v>
      </c>
      <c r="R123" s="97" t="s">
        <v>728</v>
      </c>
      <c r="S123" s="9"/>
      <c r="T123" s="9"/>
      <c r="U123" s="9"/>
      <c r="V123" s="9"/>
      <c r="W123" s="9"/>
      <c r="X123" s="9"/>
      <c r="Y123" s="9"/>
      <c r="Z123" s="9"/>
    </row>
    <row r="124" spans="1:26" ht="65.099999999999994" customHeight="1" x14ac:dyDescent="0.2">
      <c r="A124" s="65">
        <v>119</v>
      </c>
      <c r="B124" s="34" t="s">
        <v>18</v>
      </c>
      <c r="C124" s="34" t="s">
        <v>19</v>
      </c>
      <c r="D124" s="65">
        <v>6</v>
      </c>
      <c r="E124" s="38" t="s">
        <v>140</v>
      </c>
      <c r="F124" s="38" t="s">
        <v>42</v>
      </c>
      <c r="G124" s="92">
        <v>38400</v>
      </c>
      <c r="H124" s="65" t="s">
        <v>22</v>
      </c>
      <c r="I124" s="65" t="s">
        <v>23</v>
      </c>
      <c r="J124" s="38" t="s">
        <v>142</v>
      </c>
      <c r="K124" s="38" t="s">
        <v>44</v>
      </c>
      <c r="L124" s="65" t="s">
        <v>22</v>
      </c>
      <c r="M124" s="65">
        <v>9</v>
      </c>
      <c r="N124" s="65">
        <v>28</v>
      </c>
      <c r="O124" s="65">
        <v>29</v>
      </c>
      <c r="P124" s="35">
        <f t="shared" si="1"/>
        <v>66</v>
      </c>
      <c r="Q124" s="65" t="s">
        <v>26</v>
      </c>
      <c r="R124" s="132" t="s">
        <v>27</v>
      </c>
      <c r="S124" s="9"/>
      <c r="T124" s="9"/>
      <c r="U124" s="9"/>
      <c r="V124" s="9"/>
      <c r="W124" s="9"/>
      <c r="X124" s="9"/>
      <c r="Y124" s="9"/>
      <c r="Z124" s="9"/>
    </row>
    <row r="125" spans="1:26" ht="65.099999999999994" customHeight="1" x14ac:dyDescent="0.2">
      <c r="A125" s="65">
        <v>120</v>
      </c>
      <c r="B125" s="54" t="s">
        <v>18</v>
      </c>
      <c r="C125" s="54" t="s">
        <v>19</v>
      </c>
      <c r="D125" s="54">
        <v>5</v>
      </c>
      <c r="E125" s="74" t="s">
        <v>1029</v>
      </c>
      <c r="F125" s="74" t="s">
        <v>1025</v>
      </c>
      <c r="G125" s="55">
        <v>38547</v>
      </c>
      <c r="H125" s="54" t="s">
        <v>22</v>
      </c>
      <c r="I125" s="54" t="s">
        <v>23</v>
      </c>
      <c r="J125" s="74" t="s">
        <v>1026</v>
      </c>
      <c r="K125" s="74" t="s">
        <v>1027</v>
      </c>
      <c r="L125" s="54" t="s">
        <v>22</v>
      </c>
      <c r="M125" s="54">
        <v>7</v>
      </c>
      <c r="N125" s="54">
        <v>29</v>
      </c>
      <c r="O125" s="54">
        <v>30</v>
      </c>
      <c r="P125" s="35">
        <f t="shared" si="1"/>
        <v>66</v>
      </c>
      <c r="Q125" s="54" t="s">
        <v>46</v>
      </c>
      <c r="R125" s="54" t="s">
        <v>1028</v>
      </c>
      <c r="S125" s="9"/>
      <c r="T125" s="9"/>
      <c r="U125" s="9"/>
      <c r="V125" s="9"/>
      <c r="W125" s="9"/>
      <c r="X125" s="9"/>
      <c r="Y125" s="9"/>
      <c r="Z125" s="9"/>
    </row>
    <row r="126" spans="1:26" ht="65.099999999999994" customHeight="1" x14ac:dyDescent="0.2">
      <c r="A126" s="65">
        <v>121</v>
      </c>
      <c r="B126" s="34" t="s">
        <v>18</v>
      </c>
      <c r="C126" s="34" t="s">
        <v>19</v>
      </c>
      <c r="D126" s="65">
        <v>6</v>
      </c>
      <c r="E126" s="38" t="s">
        <v>952</v>
      </c>
      <c r="F126" s="38" t="s">
        <v>912</v>
      </c>
      <c r="G126" s="129">
        <v>38339</v>
      </c>
      <c r="H126" s="65" t="s">
        <v>22</v>
      </c>
      <c r="I126" s="65" t="s">
        <v>23</v>
      </c>
      <c r="J126" s="38" t="s">
        <v>913</v>
      </c>
      <c r="K126" s="38" t="s">
        <v>915</v>
      </c>
      <c r="L126" s="65" t="s">
        <v>22</v>
      </c>
      <c r="M126" s="100">
        <v>25</v>
      </c>
      <c r="N126" s="100">
        <v>24</v>
      </c>
      <c r="O126" s="100">
        <v>17</v>
      </c>
      <c r="P126" s="35">
        <f t="shared" si="1"/>
        <v>66</v>
      </c>
      <c r="Q126" s="65" t="s">
        <v>46</v>
      </c>
      <c r="R126" s="65" t="s">
        <v>918</v>
      </c>
      <c r="S126" s="9"/>
      <c r="T126" s="9"/>
      <c r="U126" s="9"/>
      <c r="V126" s="9"/>
      <c r="W126" s="9"/>
      <c r="X126" s="9"/>
      <c r="Y126" s="9"/>
      <c r="Z126" s="9"/>
    </row>
    <row r="127" spans="1:26" ht="65.099999999999994" customHeight="1" x14ac:dyDescent="0.2">
      <c r="A127" s="65">
        <v>122</v>
      </c>
      <c r="B127" s="135" t="s">
        <v>18</v>
      </c>
      <c r="C127" s="135" t="s">
        <v>19</v>
      </c>
      <c r="D127" s="135">
        <v>6</v>
      </c>
      <c r="E127" s="135" t="s">
        <v>1138</v>
      </c>
      <c r="F127" s="135" t="s">
        <v>1135</v>
      </c>
      <c r="G127" s="140">
        <v>38464</v>
      </c>
      <c r="H127" s="135" t="s">
        <v>22</v>
      </c>
      <c r="I127" s="135" t="s">
        <v>23</v>
      </c>
      <c r="J127" s="135" t="s">
        <v>1136</v>
      </c>
      <c r="K127" s="135" t="s">
        <v>1137</v>
      </c>
      <c r="L127" s="135" t="s">
        <v>22</v>
      </c>
      <c r="M127" s="135">
        <v>16</v>
      </c>
      <c r="N127" s="135">
        <v>27</v>
      </c>
      <c r="O127" s="142">
        <v>23</v>
      </c>
      <c r="P127" s="143">
        <f t="shared" si="1"/>
        <v>66</v>
      </c>
      <c r="Q127" s="135" t="s">
        <v>46</v>
      </c>
      <c r="R127" s="135" t="s">
        <v>394</v>
      </c>
      <c r="S127" s="9"/>
      <c r="T127" s="9"/>
      <c r="U127" s="9"/>
      <c r="V127" s="9"/>
      <c r="W127" s="9"/>
      <c r="X127" s="9"/>
      <c r="Y127" s="9"/>
      <c r="Z127" s="9"/>
    </row>
    <row r="128" spans="1:26" ht="65.099999999999994" customHeight="1" x14ac:dyDescent="0.2">
      <c r="A128" s="65">
        <v>123</v>
      </c>
      <c r="B128" s="36" t="s">
        <v>18</v>
      </c>
      <c r="C128" s="36" t="s">
        <v>19</v>
      </c>
      <c r="D128" s="66">
        <v>5</v>
      </c>
      <c r="E128" s="36" t="s">
        <v>322</v>
      </c>
      <c r="F128" s="37" t="s">
        <v>180</v>
      </c>
      <c r="G128" s="94">
        <v>38922</v>
      </c>
      <c r="H128" s="66" t="s">
        <v>22</v>
      </c>
      <c r="I128" s="66" t="s">
        <v>23</v>
      </c>
      <c r="J128" s="36" t="s">
        <v>323</v>
      </c>
      <c r="K128" s="37" t="s">
        <v>182</v>
      </c>
      <c r="L128" s="66" t="s">
        <v>22</v>
      </c>
      <c r="M128" s="66">
        <v>25</v>
      </c>
      <c r="N128" s="66">
        <v>10</v>
      </c>
      <c r="O128" s="66">
        <v>30</v>
      </c>
      <c r="P128" s="35">
        <f t="shared" si="1"/>
        <v>65</v>
      </c>
      <c r="Q128" s="66" t="s">
        <v>26</v>
      </c>
      <c r="R128" s="66" t="s">
        <v>59</v>
      </c>
      <c r="S128" s="9"/>
      <c r="T128" s="9"/>
      <c r="U128" s="9"/>
      <c r="V128" s="9"/>
      <c r="W128" s="9"/>
      <c r="X128" s="9"/>
      <c r="Y128" s="9"/>
      <c r="Z128" s="9"/>
    </row>
    <row r="129" spans="1:26" ht="65.099999999999994" customHeight="1" x14ac:dyDescent="0.2">
      <c r="A129" s="65">
        <v>124</v>
      </c>
      <c r="B129" s="36" t="s">
        <v>18</v>
      </c>
      <c r="C129" s="36" t="s">
        <v>19</v>
      </c>
      <c r="D129" s="66">
        <v>6</v>
      </c>
      <c r="E129" s="36" t="s">
        <v>412</v>
      </c>
      <c r="F129" s="36" t="s">
        <v>168</v>
      </c>
      <c r="G129" s="94">
        <v>38632</v>
      </c>
      <c r="H129" s="66" t="s">
        <v>22</v>
      </c>
      <c r="I129" s="66" t="s">
        <v>23</v>
      </c>
      <c r="J129" s="36" t="s">
        <v>409</v>
      </c>
      <c r="K129" s="36" t="s">
        <v>414</v>
      </c>
      <c r="L129" s="66" t="s">
        <v>22</v>
      </c>
      <c r="M129" s="66">
        <v>6</v>
      </c>
      <c r="N129" s="66">
        <v>29</v>
      </c>
      <c r="O129" s="66">
        <v>30</v>
      </c>
      <c r="P129" s="35">
        <f t="shared" si="1"/>
        <v>65</v>
      </c>
      <c r="Q129" s="66" t="s">
        <v>46</v>
      </c>
      <c r="R129" s="66" t="s">
        <v>59</v>
      </c>
      <c r="S129" s="9"/>
      <c r="T129" s="9"/>
      <c r="U129" s="9"/>
      <c r="V129" s="9"/>
      <c r="W129" s="9"/>
      <c r="X129" s="9"/>
      <c r="Y129" s="9"/>
      <c r="Z129" s="9"/>
    </row>
    <row r="130" spans="1:26" ht="65.099999999999994" customHeight="1" x14ac:dyDescent="0.2">
      <c r="A130" s="65">
        <v>125</v>
      </c>
      <c r="B130" s="54" t="s">
        <v>18</v>
      </c>
      <c r="C130" s="54" t="s">
        <v>19</v>
      </c>
      <c r="D130" s="54">
        <v>5</v>
      </c>
      <c r="E130" s="74" t="s">
        <v>1030</v>
      </c>
      <c r="F130" s="74" t="s">
        <v>1025</v>
      </c>
      <c r="G130" s="55">
        <v>38503</v>
      </c>
      <c r="H130" s="54" t="s">
        <v>22</v>
      </c>
      <c r="I130" s="54" t="s">
        <v>23</v>
      </c>
      <c r="J130" s="74" t="s">
        <v>1026</v>
      </c>
      <c r="K130" s="74" t="s">
        <v>1027</v>
      </c>
      <c r="L130" s="54" t="s">
        <v>22</v>
      </c>
      <c r="M130" s="54">
        <v>6</v>
      </c>
      <c r="N130" s="54">
        <v>30</v>
      </c>
      <c r="O130" s="54">
        <v>29</v>
      </c>
      <c r="P130" s="35">
        <f t="shared" si="1"/>
        <v>65</v>
      </c>
      <c r="Q130" s="54" t="s">
        <v>46</v>
      </c>
      <c r="R130" s="54" t="s">
        <v>1028</v>
      </c>
      <c r="S130" s="9"/>
      <c r="T130" s="9"/>
      <c r="U130" s="9"/>
      <c r="V130" s="9"/>
      <c r="W130" s="9"/>
      <c r="X130" s="9"/>
      <c r="Y130" s="9"/>
      <c r="Z130" s="9"/>
    </row>
    <row r="131" spans="1:26" ht="65.099999999999994" customHeight="1" x14ac:dyDescent="0.2">
      <c r="A131" s="65">
        <v>126</v>
      </c>
      <c r="B131" s="39" t="s">
        <v>18</v>
      </c>
      <c r="C131" s="39" t="s">
        <v>19</v>
      </c>
      <c r="D131" s="66" t="s">
        <v>760</v>
      </c>
      <c r="E131" s="36" t="s">
        <v>774</v>
      </c>
      <c r="F131" s="38" t="s">
        <v>775</v>
      </c>
      <c r="G131" s="94">
        <v>38986</v>
      </c>
      <c r="H131" s="65" t="s">
        <v>22</v>
      </c>
      <c r="I131" s="65" t="s">
        <v>23</v>
      </c>
      <c r="J131" s="36" t="s">
        <v>776</v>
      </c>
      <c r="K131" s="38" t="s">
        <v>777</v>
      </c>
      <c r="L131" s="107" t="s">
        <v>22</v>
      </c>
      <c r="M131" s="66">
        <v>5</v>
      </c>
      <c r="N131" s="66">
        <v>30</v>
      </c>
      <c r="O131" s="66">
        <v>30</v>
      </c>
      <c r="P131" s="35">
        <f t="shared" si="1"/>
        <v>65</v>
      </c>
      <c r="Q131" s="66" t="s">
        <v>26</v>
      </c>
      <c r="R131" s="97" t="s">
        <v>728</v>
      </c>
      <c r="S131" s="9"/>
      <c r="T131" s="9"/>
      <c r="U131" s="9"/>
      <c r="V131" s="9"/>
      <c r="W131" s="9"/>
      <c r="X131" s="9"/>
      <c r="Y131" s="9"/>
      <c r="Z131" s="9"/>
    </row>
    <row r="132" spans="1:26" ht="65.099999999999994" customHeight="1" x14ac:dyDescent="0.2">
      <c r="A132" s="65">
        <v>127</v>
      </c>
      <c r="B132" s="38" t="s">
        <v>18</v>
      </c>
      <c r="C132" s="38" t="s">
        <v>19</v>
      </c>
      <c r="D132" s="65">
        <v>5</v>
      </c>
      <c r="E132" s="38" t="s">
        <v>501</v>
      </c>
      <c r="F132" s="38" t="s">
        <v>381</v>
      </c>
      <c r="G132" s="92">
        <v>38797</v>
      </c>
      <c r="H132" s="65" t="s">
        <v>22</v>
      </c>
      <c r="I132" s="65" t="s">
        <v>23</v>
      </c>
      <c r="J132" s="38" t="s">
        <v>383</v>
      </c>
      <c r="K132" s="38" t="s">
        <v>384</v>
      </c>
      <c r="L132" s="65" t="s">
        <v>22</v>
      </c>
      <c r="M132" s="65">
        <v>12.5</v>
      </c>
      <c r="N132" s="65">
        <v>24.8</v>
      </c>
      <c r="O132" s="65">
        <v>27.4</v>
      </c>
      <c r="P132" s="35">
        <f t="shared" si="1"/>
        <v>64.699999999999989</v>
      </c>
      <c r="Q132" s="65" t="s">
        <v>46</v>
      </c>
      <c r="R132" s="65" t="s">
        <v>394</v>
      </c>
      <c r="S132" s="9"/>
      <c r="T132" s="9"/>
      <c r="U132" s="9"/>
      <c r="V132" s="9"/>
      <c r="W132" s="9"/>
      <c r="X132" s="9"/>
      <c r="Y132" s="9"/>
      <c r="Z132" s="9"/>
    </row>
    <row r="133" spans="1:26" ht="65.099999999999994" customHeight="1" x14ac:dyDescent="0.2">
      <c r="A133" s="65">
        <v>128</v>
      </c>
      <c r="B133" s="40" t="s">
        <v>18</v>
      </c>
      <c r="C133" s="40" t="s">
        <v>19</v>
      </c>
      <c r="D133" s="66">
        <v>5</v>
      </c>
      <c r="E133" s="36" t="s">
        <v>726</v>
      </c>
      <c r="F133" s="36" t="s">
        <v>650</v>
      </c>
      <c r="G133" s="93">
        <v>39049</v>
      </c>
      <c r="H133" s="66" t="s">
        <v>22</v>
      </c>
      <c r="I133" s="66" t="s">
        <v>23</v>
      </c>
      <c r="J133" s="36" t="s">
        <v>657</v>
      </c>
      <c r="K133" s="36" t="s">
        <v>652</v>
      </c>
      <c r="L133" s="66" t="s">
        <v>22</v>
      </c>
      <c r="M133" s="66">
        <v>13.9</v>
      </c>
      <c r="N133" s="66">
        <v>29.4</v>
      </c>
      <c r="O133" s="66">
        <v>21.4</v>
      </c>
      <c r="P133" s="35">
        <f t="shared" si="1"/>
        <v>64.699999999999989</v>
      </c>
      <c r="Q133" s="66" t="s">
        <v>46</v>
      </c>
      <c r="R133" s="66" t="s">
        <v>509</v>
      </c>
      <c r="S133" s="9"/>
      <c r="T133" s="9"/>
      <c r="U133" s="9"/>
      <c r="V133" s="9"/>
      <c r="W133" s="9"/>
      <c r="X133" s="9"/>
      <c r="Y133" s="9"/>
      <c r="Z133" s="9"/>
    </row>
    <row r="134" spans="1:26" ht="65.099999999999994" customHeight="1" x14ac:dyDescent="0.2">
      <c r="A134" s="65">
        <v>129</v>
      </c>
      <c r="B134" s="40" t="s">
        <v>18</v>
      </c>
      <c r="C134" s="40" t="s">
        <v>19</v>
      </c>
      <c r="D134" s="66">
        <v>5</v>
      </c>
      <c r="E134" s="36" t="s">
        <v>445</v>
      </c>
      <c r="F134" s="36" t="s">
        <v>275</v>
      </c>
      <c r="G134" s="94">
        <v>38970</v>
      </c>
      <c r="H134" s="66" t="s">
        <v>22</v>
      </c>
      <c r="I134" s="66" t="s">
        <v>23</v>
      </c>
      <c r="J134" s="36" t="s">
        <v>441</v>
      </c>
      <c r="K134" s="36" t="s">
        <v>442</v>
      </c>
      <c r="L134" s="66" t="s">
        <v>22</v>
      </c>
      <c r="M134" s="66">
        <v>16</v>
      </c>
      <c r="N134" s="66">
        <v>28</v>
      </c>
      <c r="O134" s="66">
        <v>20.5</v>
      </c>
      <c r="P134" s="35">
        <f t="shared" ref="P134:P197" si="2">SUM(M134,N134,O134)</f>
        <v>64.5</v>
      </c>
      <c r="Q134" s="66" t="s">
        <v>46</v>
      </c>
      <c r="R134" s="66" t="s">
        <v>283</v>
      </c>
      <c r="S134" s="9"/>
      <c r="T134" s="9"/>
      <c r="U134" s="9"/>
      <c r="V134" s="9"/>
      <c r="W134" s="9"/>
      <c r="X134" s="9"/>
      <c r="Y134" s="9"/>
      <c r="Z134" s="9"/>
    </row>
    <row r="135" spans="1:26" ht="65.099999999999994" customHeight="1" x14ac:dyDescent="0.2">
      <c r="A135" s="65">
        <v>130</v>
      </c>
      <c r="B135" s="54" t="s">
        <v>18</v>
      </c>
      <c r="C135" s="54" t="s">
        <v>19</v>
      </c>
      <c r="D135" s="54">
        <v>5</v>
      </c>
      <c r="E135" s="74" t="s">
        <v>1041</v>
      </c>
      <c r="F135" s="74" t="s">
        <v>1038</v>
      </c>
      <c r="G135" s="55">
        <v>38374</v>
      </c>
      <c r="H135" s="54" t="s">
        <v>22</v>
      </c>
      <c r="I135" s="54" t="s">
        <v>23</v>
      </c>
      <c r="J135" s="74" t="s">
        <v>1039</v>
      </c>
      <c r="K135" s="74" t="s">
        <v>1040</v>
      </c>
      <c r="L135" s="54" t="s">
        <v>22</v>
      </c>
      <c r="M135" s="54">
        <v>8.3000000000000007</v>
      </c>
      <c r="N135" s="54">
        <v>28</v>
      </c>
      <c r="O135" s="54">
        <v>28</v>
      </c>
      <c r="P135" s="35">
        <f t="shared" si="2"/>
        <v>64.3</v>
      </c>
      <c r="Q135" s="54" t="s">
        <v>46</v>
      </c>
      <c r="R135" s="54" t="s">
        <v>1028</v>
      </c>
      <c r="S135" s="9"/>
      <c r="T135" s="9"/>
      <c r="U135" s="9"/>
      <c r="V135" s="9"/>
      <c r="W135" s="9"/>
      <c r="X135" s="9"/>
      <c r="Y135" s="9"/>
      <c r="Z135" s="9"/>
    </row>
    <row r="136" spans="1:26" ht="65.099999999999994" customHeight="1" x14ac:dyDescent="0.2">
      <c r="A136" s="65">
        <v>131</v>
      </c>
      <c r="B136" s="36" t="s">
        <v>18</v>
      </c>
      <c r="C136" s="36" t="s">
        <v>19</v>
      </c>
      <c r="D136" s="66">
        <v>6</v>
      </c>
      <c r="E136" s="36" t="s">
        <v>259</v>
      </c>
      <c r="F136" s="36" t="s">
        <v>110</v>
      </c>
      <c r="G136" s="94">
        <v>38282</v>
      </c>
      <c r="H136" s="66" t="s">
        <v>22</v>
      </c>
      <c r="I136" s="66" t="s">
        <v>23</v>
      </c>
      <c r="J136" s="36" t="s">
        <v>112</v>
      </c>
      <c r="K136" s="36" t="s">
        <v>113</v>
      </c>
      <c r="L136" s="66" t="s">
        <v>22</v>
      </c>
      <c r="M136" s="66">
        <v>17</v>
      </c>
      <c r="N136" s="66">
        <v>19</v>
      </c>
      <c r="O136" s="66">
        <v>28</v>
      </c>
      <c r="P136" s="35">
        <f t="shared" si="2"/>
        <v>64</v>
      </c>
      <c r="Q136" s="66" t="s">
        <v>46</v>
      </c>
      <c r="R136" s="66" t="s">
        <v>59</v>
      </c>
      <c r="S136" s="9"/>
      <c r="T136" s="9"/>
      <c r="U136" s="9"/>
      <c r="V136" s="9"/>
      <c r="W136" s="9"/>
      <c r="X136" s="9"/>
      <c r="Y136" s="9"/>
      <c r="Z136" s="9"/>
    </row>
    <row r="137" spans="1:26" ht="65.099999999999994" customHeight="1" x14ac:dyDescent="0.2">
      <c r="A137" s="65">
        <v>132</v>
      </c>
      <c r="B137" s="40" t="s">
        <v>18</v>
      </c>
      <c r="C137" s="40" t="s">
        <v>19</v>
      </c>
      <c r="D137" s="66">
        <v>6</v>
      </c>
      <c r="E137" s="36" t="s">
        <v>678</v>
      </c>
      <c r="F137" s="36" t="s">
        <v>563</v>
      </c>
      <c r="G137" s="93">
        <v>38668</v>
      </c>
      <c r="H137" s="66" t="s">
        <v>22</v>
      </c>
      <c r="I137" s="66" t="s">
        <v>23</v>
      </c>
      <c r="J137" s="36" t="s">
        <v>610</v>
      </c>
      <c r="K137" s="36" t="s">
        <v>566</v>
      </c>
      <c r="L137" s="66" t="s">
        <v>22</v>
      </c>
      <c r="M137" s="66">
        <v>14</v>
      </c>
      <c r="N137" s="66">
        <v>20</v>
      </c>
      <c r="O137" s="66">
        <v>29.7</v>
      </c>
      <c r="P137" s="35">
        <f t="shared" si="2"/>
        <v>63.7</v>
      </c>
      <c r="Q137" s="66" t="s">
        <v>46</v>
      </c>
      <c r="R137" s="66" t="s">
        <v>515</v>
      </c>
      <c r="S137" s="9"/>
      <c r="T137" s="9"/>
      <c r="U137" s="9"/>
      <c r="V137" s="9"/>
      <c r="W137" s="9"/>
      <c r="X137" s="9"/>
      <c r="Y137" s="9"/>
      <c r="Z137" s="9"/>
    </row>
    <row r="138" spans="1:26" ht="65.099999999999994" customHeight="1" x14ac:dyDescent="0.2">
      <c r="A138" s="65">
        <v>133</v>
      </c>
      <c r="B138" s="54" t="s">
        <v>18</v>
      </c>
      <c r="C138" s="54" t="s">
        <v>19</v>
      </c>
      <c r="D138" s="54">
        <v>6</v>
      </c>
      <c r="E138" s="74" t="s">
        <v>1031</v>
      </c>
      <c r="F138" s="74" t="s">
        <v>1025</v>
      </c>
      <c r="G138" s="55">
        <v>38654</v>
      </c>
      <c r="H138" s="54" t="s">
        <v>22</v>
      </c>
      <c r="I138" s="54" t="s">
        <v>23</v>
      </c>
      <c r="J138" s="74" t="s">
        <v>1032</v>
      </c>
      <c r="K138" s="74" t="s">
        <v>1027</v>
      </c>
      <c r="L138" s="54" t="s">
        <v>22</v>
      </c>
      <c r="M138" s="54">
        <v>9</v>
      </c>
      <c r="N138" s="54">
        <v>26</v>
      </c>
      <c r="O138" s="54">
        <v>28</v>
      </c>
      <c r="P138" s="35">
        <f t="shared" si="2"/>
        <v>63</v>
      </c>
      <c r="Q138" s="54" t="s">
        <v>46</v>
      </c>
      <c r="R138" s="54" t="s">
        <v>1028</v>
      </c>
      <c r="S138" s="9"/>
      <c r="T138" s="9"/>
      <c r="U138" s="9"/>
      <c r="V138" s="9"/>
      <c r="W138" s="9"/>
      <c r="X138" s="9"/>
      <c r="Y138" s="9"/>
      <c r="Z138" s="9"/>
    </row>
    <row r="139" spans="1:26" ht="65.099999999999994" customHeight="1" x14ac:dyDescent="0.2">
      <c r="A139" s="65">
        <v>134</v>
      </c>
      <c r="B139" s="54" t="s">
        <v>18</v>
      </c>
      <c r="C139" s="54" t="s">
        <v>19</v>
      </c>
      <c r="D139" s="54">
        <v>5</v>
      </c>
      <c r="E139" s="74" t="s">
        <v>1033</v>
      </c>
      <c r="F139" s="74" t="s">
        <v>1025</v>
      </c>
      <c r="G139" s="55">
        <v>38503</v>
      </c>
      <c r="H139" s="54" t="s">
        <v>22</v>
      </c>
      <c r="I139" s="54" t="s">
        <v>23</v>
      </c>
      <c r="J139" s="74" t="s">
        <v>1026</v>
      </c>
      <c r="K139" s="74" t="s">
        <v>1027</v>
      </c>
      <c r="L139" s="54" t="s">
        <v>22</v>
      </c>
      <c r="M139" s="54">
        <v>8</v>
      </c>
      <c r="N139" s="54">
        <v>28</v>
      </c>
      <c r="O139" s="54">
        <v>27</v>
      </c>
      <c r="P139" s="35">
        <f t="shared" si="2"/>
        <v>63</v>
      </c>
      <c r="Q139" s="54" t="s">
        <v>46</v>
      </c>
      <c r="R139" s="54" t="s">
        <v>1028</v>
      </c>
      <c r="S139" s="9"/>
      <c r="T139" s="9"/>
      <c r="U139" s="9"/>
      <c r="V139" s="9"/>
      <c r="W139" s="9"/>
      <c r="X139" s="9"/>
      <c r="Y139" s="9"/>
      <c r="Z139" s="9"/>
    </row>
    <row r="140" spans="1:26" ht="65.099999999999994" customHeight="1" x14ac:dyDescent="0.2">
      <c r="A140" s="65">
        <v>135</v>
      </c>
      <c r="B140" s="40" t="s">
        <v>18</v>
      </c>
      <c r="C140" s="40" t="s">
        <v>19</v>
      </c>
      <c r="D140" s="66">
        <v>5</v>
      </c>
      <c r="E140" s="36" t="s">
        <v>450</v>
      </c>
      <c r="F140" s="36" t="s">
        <v>275</v>
      </c>
      <c r="G140" s="93">
        <v>39240</v>
      </c>
      <c r="H140" s="66" t="s">
        <v>22</v>
      </c>
      <c r="I140" s="66" t="s">
        <v>23</v>
      </c>
      <c r="J140" s="36" t="s">
        <v>441</v>
      </c>
      <c r="K140" s="36" t="s">
        <v>442</v>
      </c>
      <c r="L140" s="66" t="s">
        <v>22</v>
      </c>
      <c r="M140" s="66">
        <v>16</v>
      </c>
      <c r="N140" s="66">
        <v>23</v>
      </c>
      <c r="O140" s="66">
        <v>24</v>
      </c>
      <c r="P140" s="35">
        <f t="shared" si="2"/>
        <v>63</v>
      </c>
      <c r="Q140" s="66" t="s">
        <v>46</v>
      </c>
      <c r="R140" s="66" t="s">
        <v>283</v>
      </c>
      <c r="S140" s="9"/>
      <c r="T140" s="9"/>
      <c r="U140" s="9"/>
      <c r="V140" s="9"/>
      <c r="W140" s="9"/>
      <c r="X140" s="9"/>
      <c r="Y140" s="9"/>
      <c r="Z140" s="9"/>
    </row>
    <row r="141" spans="1:26" ht="65.099999999999994" customHeight="1" x14ac:dyDescent="0.2">
      <c r="A141" s="65">
        <v>136</v>
      </c>
      <c r="B141" s="36" t="s">
        <v>18</v>
      </c>
      <c r="C141" s="36" t="s">
        <v>19</v>
      </c>
      <c r="D141" s="66">
        <v>6</v>
      </c>
      <c r="E141" s="36" t="s">
        <v>416</v>
      </c>
      <c r="F141" s="36" t="s">
        <v>168</v>
      </c>
      <c r="G141" s="94">
        <v>38689</v>
      </c>
      <c r="H141" s="66" t="s">
        <v>22</v>
      </c>
      <c r="I141" s="66" t="s">
        <v>23</v>
      </c>
      <c r="J141" s="36" t="s">
        <v>169</v>
      </c>
      <c r="K141" s="36" t="s">
        <v>170</v>
      </c>
      <c r="L141" s="66" t="s">
        <v>22</v>
      </c>
      <c r="M141" s="66">
        <v>11</v>
      </c>
      <c r="N141" s="66">
        <v>22</v>
      </c>
      <c r="O141" s="66">
        <v>30</v>
      </c>
      <c r="P141" s="35">
        <f t="shared" si="2"/>
        <v>63</v>
      </c>
      <c r="Q141" s="66" t="s">
        <v>46</v>
      </c>
      <c r="R141" s="66" t="s">
        <v>59</v>
      </c>
      <c r="S141" s="9"/>
      <c r="T141" s="9"/>
      <c r="U141" s="9"/>
      <c r="V141" s="9"/>
      <c r="W141" s="9"/>
      <c r="X141" s="9"/>
      <c r="Y141" s="9"/>
      <c r="Z141" s="9"/>
    </row>
    <row r="142" spans="1:26" ht="65.099999999999994" customHeight="1" x14ac:dyDescent="0.2">
      <c r="A142" s="65">
        <v>137</v>
      </c>
      <c r="B142" s="34" t="s">
        <v>18</v>
      </c>
      <c r="C142" s="34" t="s">
        <v>19</v>
      </c>
      <c r="D142" s="65">
        <v>5</v>
      </c>
      <c r="E142" s="38" t="s">
        <v>938</v>
      </c>
      <c r="F142" s="38" t="s">
        <v>912</v>
      </c>
      <c r="G142" s="92">
        <v>38916</v>
      </c>
      <c r="H142" s="65" t="s">
        <v>22</v>
      </c>
      <c r="I142" s="65" t="s">
        <v>23</v>
      </c>
      <c r="J142" s="38" t="s">
        <v>932</v>
      </c>
      <c r="K142" s="38" t="s">
        <v>915</v>
      </c>
      <c r="L142" s="65" t="s">
        <v>22</v>
      </c>
      <c r="M142" s="65">
        <v>23</v>
      </c>
      <c r="N142" s="65">
        <v>24</v>
      </c>
      <c r="O142" s="65">
        <v>16</v>
      </c>
      <c r="P142" s="35">
        <f t="shared" si="2"/>
        <v>63</v>
      </c>
      <c r="Q142" s="65" t="s">
        <v>46</v>
      </c>
      <c r="R142" s="65" t="s">
        <v>918</v>
      </c>
      <c r="S142" s="9"/>
      <c r="T142" s="9"/>
      <c r="U142" s="9"/>
      <c r="V142" s="9"/>
      <c r="W142" s="9"/>
      <c r="X142" s="9"/>
      <c r="Y142" s="9"/>
      <c r="Z142" s="9"/>
    </row>
    <row r="143" spans="1:26" ht="65.099999999999994" customHeight="1" x14ac:dyDescent="0.2">
      <c r="A143" s="65">
        <v>138</v>
      </c>
      <c r="B143" s="39" t="s">
        <v>18</v>
      </c>
      <c r="C143" s="39" t="s">
        <v>19</v>
      </c>
      <c r="D143" s="97" t="s">
        <v>745</v>
      </c>
      <c r="E143" s="111" t="s">
        <v>904</v>
      </c>
      <c r="F143" s="36" t="s">
        <v>878</v>
      </c>
      <c r="G143" s="120">
        <v>38558</v>
      </c>
      <c r="H143" s="65" t="s">
        <v>22</v>
      </c>
      <c r="I143" s="65" t="s">
        <v>23</v>
      </c>
      <c r="J143" s="111" t="s">
        <v>879</v>
      </c>
      <c r="K143" s="36" t="s">
        <v>880</v>
      </c>
      <c r="L143" s="65" t="s">
        <v>22</v>
      </c>
      <c r="M143" s="97">
        <v>20.8</v>
      </c>
      <c r="N143" s="97">
        <v>20</v>
      </c>
      <c r="O143" s="97">
        <v>22</v>
      </c>
      <c r="P143" s="35">
        <f t="shared" si="2"/>
        <v>62.8</v>
      </c>
      <c r="Q143" s="97" t="s">
        <v>46</v>
      </c>
      <c r="R143" s="97" t="s">
        <v>728</v>
      </c>
      <c r="S143" s="9"/>
      <c r="T143" s="9"/>
      <c r="U143" s="9"/>
      <c r="V143" s="9"/>
      <c r="W143" s="9"/>
      <c r="X143" s="9"/>
      <c r="Y143" s="9"/>
      <c r="Z143" s="9"/>
    </row>
    <row r="144" spans="1:26" ht="65.099999999999994" customHeight="1" x14ac:dyDescent="0.2">
      <c r="A144" s="65">
        <v>139</v>
      </c>
      <c r="B144" s="39" t="s">
        <v>18</v>
      </c>
      <c r="C144" s="39" t="s">
        <v>19</v>
      </c>
      <c r="D144" s="107" t="s">
        <v>745</v>
      </c>
      <c r="E144" s="37" t="s">
        <v>812</v>
      </c>
      <c r="F144" s="37" t="s">
        <v>813</v>
      </c>
      <c r="G144" s="122">
        <v>38711</v>
      </c>
      <c r="H144" s="65" t="s">
        <v>22</v>
      </c>
      <c r="I144" s="65" t="s">
        <v>23</v>
      </c>
      <c r="J144" s="37" t="s">
        <v>816</v>
      </c>
      <c r="K144" s="37" t="s">
        <v>817</v>
      </c>
      <c r="L144" s="107" t="s">
        <v>22</v>
      </c>
      <c r="M144" s="107">
        <v>16</v>
      </c>
      <c r="N144" s="107">
        <v>18</v>
      </c>
      <c r="O144" s="107">
        <v>28.57</v>
      </c>
      <c r="P144" s="35">
        <f t="shared" si="2"/>
        <v>62.57</v>
      </c>
      <c r="Q144" s="107" t="s">
        <v>26</v>
      </c>
      <c r="R144" s="97" t="s">
        <v>728</v>
      </c>
      <c r="S144" s="9"/>
      <c r="T144" s="9"/>
      <c r="U144" s="9"/>
      <c r="V144" s="9"/>
      <c r="W144" s="9"/>
      <c r="X144" s="9"/>
      <c r="Y144" s="9"/>
      <c r="Z144" s="9"/>
    </row>
    <row r="145" spans="1:26" ht="65.099999999999994" customHeight="1" x14ac:dyDescent="0.2">
      <c r="A145" s="65">
        <v>140</v>
      </c>
      <c r="B145" s="36" t="s">
        <v>18</v>
      </c>
      <c r="C145" s="36" t="s">
        <v>19</v>
      </c>
      <c r="D145" s="66">
        <v>6</v>
      </c>
      <c r="E145" s="36" t="s">
        <v>266</v>
      </c>
      <c r="F145" s="36" t="s">
        <v>110</v>
      </c>
      <c r="G145" s="93">
        <v>38719</v>
      </c>
      <c r="H145" s="66" t="s">
        <v>22</v>
      </c>
      <c r="I145" s="66" t="s">
        <v>23</v>
      </c>
      <c r="J145" s="36" t="s">
        <v>112</v>
      </c>
      <c r="K145" s="36" t="s">
        <v>113</v>
      </c>
      <c r="L145" s="66" t="s">
        <v>22</v>
      </c>
      <c r="M145" s="66">
        <v>12</v>
      </c>
      <c r="N145" s="66">
        <v>22</v>
      </c>
      <c r="O145" s="66">
        <v>28</v>
      </c>
      <c r="P145" s="35">
        <f t="shared" si="2"/>
        <v>62</v>
      </c>
      <c r="Q145" s="66" t="s">
        <v>46</v>
      </c>
      <c r="R145" s="66" t="s">
        <v>59</v>
      </c>
      <c r="S145" s="9"/>
      <c r="T145" s="9"/>
      <c r="U145" s="9"/>
      <c r="V145" s="9"/>
      <c r="W145" s="9"/>
      <c r="X145" s="9"/>
      <c r="Y145" s="9"/>
      <c r="Z145" s="9"/>
    </row>
    <row r="146" spans="1:26" ht="65.099999999999994" customHeight="1" x14ac:dyDescent="0.2">
      <c r="A146" s="65">
        <v>141</v>
      </c>
      <c r="B146" s="34" t="s">
        <v>18</v>
      </c>
      <c r="C146" s="34" t="s">
        <v>19</v>
      </c>
      <c r="D146" s="65">
        <v>6</v>
      </c>
      <c r="E146" s="38" t="s">
        <v>171</v>
      </c>
      <c r="F146" s="38" t="s">
        <v>42</v>
      </c>
      <c r="G146" s="92">
        <v>38558</v>
      </c>
      <c r="H146" s="65" t="s">
        <v>22</v>
      </c>
      <c r="I146" s="65" t="s">
        <v>23</v>
      </c>
      <c r="J146" s="38" t="s">
        <v>142</v>
      </c>
      <c r="K146" s="38" t="s">
        <v>44</v>
      </c>
      <c r="L146" s="65" t="s">
        <v>22</v>
      </c>
      <c r="M146" s="65">
        <v>11</v>
      </c>
      <c r="N146" s="65">
        <v>22</v>
      </c>
      <c r="O146" s="65">
        <v>29</v>
      </c>
      <c r="P146" s="35">
        <f t="shared" si="2"/>
        <v>62</v>
      </c>
      <c r="Q146" s="65" t="s">
        <v>46</v>
      </c>
      <c r="R146" s="132" t="s">
        <v>27</v>
      </c>
      <c r="S146" s="9"/>
      <c r="T146" s="9"/>
      <c r="U146" s="9"/>
      <c r="V146" s="9"/>
      <c r="W146" s="9"/>
      <c r="X146" s="9"/>
      <c r="Y146" s="9"/>
      <c r="Z146" s="9"/>
    </row>
    <row r="147" spans="1:26" ht="65.099999999999994" customHeight="1" x14ac:dyDescent="0.2">
      <c r="A147" s="65">
        <v>142</v>
      </c>
      <c r="B147" s="36" t="s">
        <v>18</v>
      </c>
      <c r="C147" s="36" t="s">
        <v>19</v>
      </c>
      <c r="D147" s="66">
        <v>6</v>
      </c>
      <c r="E147" s="36" t="s">
        <v>277</v>
      </c>
      <c r="F147" s="36" t="s">
        <v>110</v>
      </c>
      <c r="G147" s="94">
        <v>38362</v>
      </c>
      <c r="H147" s="66" t="s">
        <v>22</v>
      </c>
      <c r="I147" s="66" t="s">
        <v>23</v>
      </c>
      <c r="J147" s="36" t="s">
        <v>112</v>
      </c>
      <c r="K147" s="36" t="s">
        <v>113</v>
      </c>
      <c r="L147" s="66" t="s">
        <v>22</v>
      </c>
      <c r="M147" s="66">
        <v>17</v>
      </c>
      <c r="N147" s="66">
        <v>22</v>
      </c>
      <c r="O147" s="66">
        <v>23</v>
      </c>
      <c r="P147" s="35">
        <f t="shared" si="2"/>
        <v>62</v>
      </c>
      <c r="Q147" s="66" t="s">
        <v>46</v>
      </c>
      <c r="R147" s="66" t="s">
        <v>59</v>
      </c>
      <c r="S147" s="9"/>
      <c r="T147" s="9"/>
      <c r="U147" s="9"/>
      <c r="V147" s="9"/>
      <c r="W147" s="9"/>
      <c r="X147" s="9"/>
      <c r="Y147" s="9"/>
      <c r="Z147" s="9"/>
    </row>
    <row r="148" spans="1:26" ht="65.099999999999994" customHeight="1" x14ac:dyDescent="0.2">
      <c r="A148" s="65">
        <v>143</v>
      </c>
      <c r="B148" s="36" t="s">
        <v>18</v>
      </c>
      <c r="C148" s="36" t="s">
        <v>19</v>
      </c>
      <c r="D148" s="66">
        <v>6</v>
      </c>
      <c r="E148" s="36" t="s">
        <v>340</v>
      </c>
      <c r="F148" s="36" t="s">
        <v>224</v>
      </c>
      <c r="G148" s="94">
        <v>38501</v>
      </c>
      <c r="H148" s="66" t="s">
        <v>22</v>
      </c>
      <c r="I148" s="66" t="s">
        <v>23</v>
      </c>
      <c r="J148" s="36" t="s">
        <v>231</v>
      </c>
      <c r="K148" s="36" t="s">
        <v>227</v>
      </c>
      <c r="L148" s="66" t="s">
        <v>22</v>
      </c>
      <c r="M148" s="66">
        <v>7</v>
      </c>
      <c r="N148" s="66">
        <v>30</v>
      </c>
      <c r="O148" s="66">
        <v>25</v>
      </c>
      <c r="P148" s="35">
        <f t="shared" si="2"/>
        <v>62</v>
      </c>
      <c r="Q148" s="66" t="s">
        <v>46</v>
      </c>
      <c r="R148" s="66" t="s">
        <v>59</v>
      </c>
      <c r="S148" s="9"/>
      <c r="T148" s="9"/>
      <c r="U148" s="9"/>
      <c r="V148" s="9"/>
      <c r="W148" s="9"/>
      <c r="X148" s="9"/>
      <c r="Y148" s="9"/>
      <c r="Z148" s="9"/>
    </row>
    <row r="149" spans="1:26" ht="65.099999999999994" customHeight="1" x14ac:dyDescent="0.2">
      <c r="A149" s="65">
        <v>144</v>
      </c>
      <c r="B149" s="40" t="s">
        <v>18</v>
      </c>
      <c r="C149" s="40" t="s">
        <v>19</v>
      </c>
      <c r="D149" s="66">
        <v>5</v>
      </c>
      <c r="E149" s="36" t="s">
        <v>701</v>
      </c>
      <c r="F149" s="36" t="s">
        <v>563</v>
      </c>
      <c r="G149" s="94">
        <v>38805</v>
      </c>
      <c r="H149" s="66" t="s">
        <v>22</v>
      </c>
      <c r="I149" s="66" t="s">
        <v>23</v>
      </c>
      <c r="J149" s="36" t="s">
        <v>610</v>
      </c>
      <c r="K149" s="36" t="s">
        <v>566</v>
      </c>
      <c r="L149" s="66" t="s">
        <v>22</v>
      </c>
      <c r="M149" s="66">
        <v>9</v>
      </c>
      <c r="N149" s="66">
        <v>25</v>
      </c>
      <c r="O149" s="66">
        <v>27.6</v>
      </c>
      <c r="P149" s="35">
        <f t="shared" si="2"/>
        <v>61.6</v>
      </c>
      <c r="Q149" s="66" t="s">
        <v>46</v>
      </c>
      <c r="R149" s="66" t="s">
        <v>515</v>
      </c>
      <c r="S149" s="9"/>
      <c r="T149" s="9"/>
      <c r="U149" s="9"/>
      <c r="V149" s="9"/>
      <c r="W149" s="9"/>
      <c r="X149" s="9"/>
      <c r="Y149" s="9"/>
      <c r="Z149" s="9"/>
    </row>
    <row r="150" spans="1:26" ht="65.099999999999994" customHeight="1" x14ac:dyDescent="0.2">
      <c r="A150" s="65">
        <v>145</v>
      </c>
      <c r="B150" s="36" t="s">
        <v>18</v>
      </c>
      <c r="C150" s="36" t="s">
        <v>19</v>
      </c>
      <c r="D150" s="66">
        <v>6</v>
      </c>
      <c r="E150" s="36" t="s">
        <v>297</v>
      </c>
      <c r="F150" s="36" t="s">
        <v>146</v>
      </c>
      <c r="G150" s="94">
        <v>38391</v>
      </c>
      <c r="H150" s="66" t="s">
        <v>22</v>
      </c>
      <c r="I150" s="66" t="s">
        <v>23</v>
      </c>
      <c r="J150" s="36" t="s">
        <v>294</v>
      </c>
      <c r="K150" s="36" t="s">
        <v>148</v>
      </c>
      <c r="L150" s="66" t="s">
        <v>22</v>
      </c>
      <c r="M150" s="66">
        <v>7.9</v>
      </c>
      <c r="N150" s="66">
        <v>28.7</v>
      </c>
      <c r="O150" s="66">
        <v>24.8</v>
      </c>
      <c r="P150" s="35">
        <f t="shared" si="2"/>
        <v>61.400000000000006</v>
      </c>
      <c r="Q150" s="66" t="s">
        <v>46</v>
      </c>
      <c r="R150" s="66" t="s">
        <v>59</v>
      </c>
      <c r="S150" s="9"/>
      <c r="T150" s="9"/>
      <c r="U150" s="9"/>
      <c r="V150" s="9"/>
      <c r="W150" s="9"/>
      <c r="X150" s="9"/>
      <c r="Y150" s="9"/>
      <c r="Z150" s="9"/>
    </row>
    <row r="151" spans="1:26" ht="65.099999999999994" customHeight="1" x14ac:dyDescent="0.2">
      <c r="A151" s="65">
        <v>146</v>
      </c>
      <c r="B151" s="38" t="s">
        <v>18</v>
      </c>
      <c r="C151" s="38" t="s">
        <v>19</v>
      </c>
      <c r="D151" s="65">
        <v>5</v>
      </c>
      <c r="E151" s="38" t="s">
        <v>504</v>
      </c>
      <c r="F151" s="38" t="s">
        <v>381</v>
      </c>
      <c r="G151" s="92">
        <v>38960</v>
      </c>
      <c r="H151" s="65" t="s">
        <v>22</v>
      </c>
      <c r="I151" s="65" t="s">
        <v>23</v>
      </c>
      <c r="J151" s="38" t="s">
        <v>383</v>
      </c>
      <c r="K151" s="38" t="s">
        <v>384</v>
      </c>
      <c r="L151" s="65" t="s">
        <v>22</v>
      </c>
      <c r="M151" s="65">
        <v>15</v>
      </c>
      <c r="N151" s="65">
        <v>25.8</v>
      </c>
      <c r="O151" s="65">
        <v>20.5</v>
      </c>
      <c r="P151" s="35">
        <f t="shared" si="2"/>
        <v>61.3</v>
      </c>
      <c r="Q151" s="65" t="s">
        <v>46</v>
      </c>
      <c r="R151" s="65" t="s">
        <v>394</v>
      </c>
      <c r="S151" s="9"/>
      <c r="T151" s="9"/>
      <c r="U151" s="9"/>
      <c r="V151" s="9"/>
      <c r="W151" s="9"/>
      <c r="X151" s="9"/>
      <c r="Y151" s="9"/>
      <c r="Z151" s="9"/>
    </row>
    <row r="152" spans="1:26" ht="65.099999999999994" customHeight="1" x14ac:dyDescent="0.2">
      <c r="A152" s="65">
        <v>147</v>
      </c>
      <c r="B152" s="36" t="s">
        <v>18</v>
      </c>
      <c r="C152" s="36" t="s">
        <v>19</v>
      </c>
      <c r="D152" s="66">
        <v>5</v>
      </c>
      <c r="E152" s="36" t="s">
        <v>350</v>
      </c>
      <c r="F152" s="36" t="s">
        <v>224</v>
      </c>
      <c r="G152" s="94">
        <v>38874</v>
      </c>
      <c r="H152" s="66" t="s">
        <v>22</v>
      </c>
      <c r="I152" s="66" t="s">
        <v>23</v>
      </c>
      <c r="J152" s="36" t="s">
        <v>226</v>
      </c>
      <c r="K152" s="36" t="s">
        <v>227</v>
      </c>
      <c r="L152" s="66" t="s">
        <v>22</v>
      </c>
      <c r="M152" s="66">
        <v>8</v>
      </c>
      <c r="N152" s="66">
        <v>25</v>
      </c>
      <c r="O152" s="66">
        <v>28</v>
      </c>
      <c r="P152" s="35">
        <f t="shared" si="2"/>
        <v>61</v>
      </c>
      <c r="Q152" s="66" t="s">
        <v>46</v>
      </c>
      <c r="R152" s="66" t="s">
        <v>59</v>
      </c>
      <c r="S152" s="9"/>
      <c r="T152" s="9"/>
      <c r="U152" s="9"/>
      <c r="V152" s="9"/>
      <c r="W152" s="9"/>
      <c r="X152" s="9"/>
      <c r="Y152" s="9"/>
      <c r="Z152" s="9"/>
    </row>
    <row r="153" spans="1:26" ht="65.099999999999994" customHeight="1" x14ac:dyDescent="0.2">
      <c r="A153" s="65">
        <v>148</v>
      </c>
      <c r="B153" s="36" t="s">
        <v>18</v>
      </c>
      <c r="C153" s="36" t="s">
        <v>19</v>
      </c>
      <c r="D153" s="66">
        <v>5</v>
      </c>
      <c r="E153" s="36" t="s">
        <v>345</v>
      </c>
      <c r="F153" s="36" t="s">
        <v>224</v>
      </c>
      <c r="G153" s="94">
        <v>38810</v>
      </c>
      <c r="H153" s="66" t="s">
        <v>22</v>
      </c>
      <c r="I153" s="66" t="s">
        <v>23</v>
      </c>
      <c r="J153" s="36" t="s">
        <v>226</v>
      </c>
      <c r="K153" s="36" t="s">
        <v>227</v>
      </c>
      <c r="L153" s="66" t="s">
        <v>22</v>
      </c>
      <c r="M153" s="66">
        <v>9</v>
      </c>
      <c r="N153" s="66">
        <v>27</v>
      </c>
      <c r="O153" s="66">
        <v>25</v>
      </c>
      <c r="P153" s="35">
        <f t="shared" si="2"/>
        <v>61</v>
      </c>
      <c r="Q153" s="66" t="s">
        <v>46</v>
      </c>
      <c r="R153" s="66" t="s">
        <v>59</v>
      </c>
      <c r="S153" s="9"/>
      <c r="T153" s="9"/>
      <c r="U153" s="9"/>
      <c r="V153" s="9"/>
      <c r="W153" s="9"/>
      <c r="X153" s="9"/>
      <c r="Y153" s="9"/>
      <c r="Z153" s="9"/>
    </row>
    <row r="154" spans="1:26" ht="65.099999999999994" customHeight="1" x14ac:dyDescent="0.2">
      <c r="A154" s="65">
        <v>149</v>
      </c>
      <c r="B154" s="34" t="s">
        <v>18</v>
      </c>
      <c r="C154" s="34" t="s">
        <v>19</v>
      </c>
      <c r="D154" s="65">
        <v>5</v>
      </c>
      <c r="E154" s="38" t="s">
        <v>177</v>
      </c>
      <c r="F154" s="38" t="s">
        <v>42</v>
      </c>
      <c r="G154" s="124">
        <v>39042</v>
      </c>
      <c r="H154" s="65" t="s">
        <v>22</v>
      </c>
      <c r="I154" s="65" t="s">
        <v>23</v>
      </c>
      <c r="J154" s="38" t="s">
        <v>142</v>
      </c>
      <c r="K154" s="38" t="s">
        <v>44</v>
      </c>
      <c r="L154" s="65" t="s">
        <v>22</v>
      </c>
      <c r="M154" s="65">
        <v>6</v>
      </c>
      <c r="N154" s="65">
        <v>27</v>
      </c>
      <c r="O154" s="65">
        <v>28</v>
      </c>
      <c r="P154" s="35">
        <f t="shared" si="2"/>
        <v>61</v>
      </c>
      <c r="Q154" s="65" t="s">
        <v>46</v>
      </c>
      <c r="R154" s="132" t="s">
        <v>27</v>
      </c>
      <c r="S154" s="9"/>
      <c r="T154" s="9"/>
      <c r="U154" s="9"/>
      <c r="V154" s="9"/>
      <c r="W154" s="9"/>
      <c r="X154" s="9"/>
      <c r="Y154" s="9"/>
      <c r="Z154" s="9"/>
    </row>
    <row r="155" spans="1:26" ht="65.099999999999994" customHeight="1" x14ac:dyDescent="0.2">
      <c r="A155" s="65">
        <v>150</v>
      </c>
      <c r="B155" s="54" t="s">
        <v>18</v>
      </c>
      <c r="C155" s="54" t="s">
        <v>19</v>
      </c>
      <c r="D155" s="54">
        <v>5</v>
      </c>
      <c r="E155" s="74" t="s">
        <v>1034</v>
      </c>
      <c r="F155" s="74" t="s">
        <v>1025</v>
      </c>
      <c r="G155" s="55">
        <v>39048</v>
      </c>
      <c r="H155" s="54" t="s">
        <v>22</v>
      </c>
      <c r="I155" s="54" t="s">
        <v>23</v>
      </c>
      <c r="J155" s="74" t="s">
        <v>1026</v>
      </c>
      <c r="K155" s="74" t="s">
        <v>1027</v>
      </c>
      <c r="L155" s="54" t="s">
        <v>22</v>
      </c>
      <c r="M155" s="54">
        <v>7</v>
      </c>
      <c r="N155" s="54">
        <v>28</v>
      </c>
      <c r="O155" s="54">
        <v>26</v>
      </c>
      <c r="P155" s="35">
        <f t="shared" si="2"/>
        <v>61</v>
      </c>
      <c r="Q155" s="54" t="s">
        <v>46</v>
      </c>
      <c r="R155" s="54" t="s">
        <v>1028</v>
      </c>
      <c r="S155" s="9"/>
      <c r="T155" s="9"/>
      <c r="U155" s="9"/>
      <c r="V155" s="9"/>
      <c r="W155" s="9"/>
      <c r="X155" s="9"/>
      <c r="Y155" s="9"/>
      <c r="Z155" s="9"/>
    </row>
    <row r="156" spans="1:26" ht="65.099999999999994" customHeight="1" x14ac:dyDescent="0.2">
      <c r="A156" s="65">
        <v>151</v>
      </c>
      <c r="B156" s="36" t="s">
        <v>18</v>
      </c>
      <c r="C156" s="36" t="s">
        <v>19</v>
      </c>
      <c r="D156" s="66">
        <v>5</v>
      </c>
      <c r="E156" s="36" t="s">
        <v>269</v>
      </c>
      <c r="F156" s="36" t="s">
        <v>110</v>
      </c>
      <c r="G156" s="94">
        <v>38934</v>
      </c>
      <c r="H156" s="66" t="s">
        <v>22</v>
      </c>
      <c r="I156" s="66" t="s">
        <v>23</v>
      </c>
      <c r="J156" s="36" t="s">
        <v>112</v>
      </c>
      <c r="K156" s="36" t="s">
        <v>113</v>
      </c>
      <c r="L156" s="66" t="s">
        <v>22</v>
      </c>
      <c r="M156" s="66">
        <v>9</v>
      </c>
      <c r="N156" s="66">
        <v>24</v>
      </c>
      <c r="O156" s="66">
        <v>28</v>
      </c>
      <c r="P156" s="35">
        <f t="shared" si="2"/>
        <v>61</v>
      </c>
      <c r="Q156" s="66" t="s">
        <v>46</v>
      </c>
      <c r="R156" s="66" t="s">
        <v>59</v>
      </c>
      <c r="S156" s="9"/>
      <c r="T156" s="9"/>
      <c r="U156" s="9"/>
      <c r="V156" s="9"/>
      <c r="W156" s="9"/>
      <c r="X156" s="9"/>
      <c r="Y156" s="9"/>
      <c r="Z156" s="9"/>
    </row>
    <row r="157" spans="1:26" ht="65.099999999999994" customHeight="1" x14ac:dyDescent="0.2">
      <c r="A157" s="65">
        <v>152</v>
      </c>
      <c r="B157" s="34" t="s">
        <v>18</v>
      </c>
      <c r="C157" s="34" t="s">
        <v>19</v>
      </c>
      <c r="D157" s="65">
        <v>6</v>
      </c>
      <c r="E157" s="38" t="s">
        <v>980</v>
      </c>
      <c r="F157" s="38" t="s">
        <v>971</v>
      </c>
      <c r="G157" s="123">
        <v>38482</v>
      </c>
      <c r="H157" s="65" t="s">
        <v>22</v>
      </c>
      <c r="I157" s="65" t="s">
        <v>23</v>
      </c>
      <c r="J157" s="38" t="s">
        <v>977</v>
      </c>
      <c r="K157" s="38" t="s">
        <v>978</v>
      </c>
      <c r="L157" s="65" t="s">
        <v>22</v>
      </c>
      <c r="M157" s="65">
        <v>11</v>
      </c>
      <c r="N157" s="65">
        <v>29</v>
      </c>
      <c r="O157" s="65">
        <v>21</v>
      </c>
      <c r="P157" s="35">
        <f t="shared" si="2"/>
        <v>61</v>
      </c>
      <c r="Q157" s="65" t="s">
        <v>46</v>
      </c>
      <c r="R157" s="65" t="s">
        <v>959</v>
      </c>
      <c r="S157" s="9"/>
      <c r="T157" s="9"/>
      <c r="U157" s="9"/>
      <c r="V157" s="9"/>
      <c r="W157" s="9"/>
      <c r="X157" s="9"/>
      <c r="Y157" s="9"/>
      <c r="Z157" s="9"/>
    </row>
    <row r="158" spans="1:26" ht="65.099999999999994" customHeight="1" x14ac:dyDescent="0.2">
      <c r="A158" s="65">
        <v>153</v>
      </c>
      <c r="B158" s="38" t="s">
        <v>18</v>
      </c>
      <c r="C158" s="38" t="s">
        <v>19</v>
      </c>
      <c r="D158" s="65">
        <v>6</v>
      </c>
      <c r="E158" s="38" t="s">
        <v>614</v>
      </c>
      <c r="F158" s="38" t="s">
        <v>495</v>
      </c>
      <c r="G158" s="124">
        <v>38675</v>
      </c>
      <c r="H158" s="65" t="s">
        <v>22</v>
      </c>
      <c r="I158" s="65" t="s">
        <v>23</v>
      </c>
      <c r="J158" s="38" t="s">
        <v>502</v>
      </c>
      <c r="K158" s="38" t="s">
        <v>498</v>
      </c>
      <c r="L158" s="65" t="s">
        <v>22</v>
      </c>
      <c r="M158" s="65">
        <v>7.5</v>
      </c>
      <c r="N158" s="65">
        <v>15</v>
      </c>
      <c r="O158" s="65">
        <v>38.270000000000003</v>
      </c>
      <c r="P158" s="35">
        <f t="shared" si="2"/>
        <v>60.77</v>
      </c>
      <c r="Q158" s="65" t="s">
        <v>46</v>
      </c>
      <c r="R158" s="65" t="s">
        <v>394</v>
      </c>
      <c r="S158" s="9"/>
      <c r="T158" s="9"/>
      <c r="U158" s="9"/>
      <c r="V158" s="9"/>
      <c r="W158" s="9"/>
      <c r="X158" s="9"/>
      <c r="Y158" s="9"/>
      <c r="Z158" s="9"/>
    </row>
    <row r="159" spans="1:26" ht="65.099999999999994" customHeight="1" x14ac:dyDescent="0.2">
      <c r="A159" s="65">
        <v>154</v>
      </c>
      <c r="B159" s="34" t="s">
        <v>18</v>
      </c>
      <c r="C159" s="34" t="s">
        <v>19</v>
      </c>
      <c r="D159" s="65">
        <v>5</v>
      </c>
      <c r="E159" s="38" t="s">
        <v>184</v>
      </c>
      <c r="F159" s="38" t="s">
        <v>128</v>
      </c>
      <c r="G159" s="124">
        <v>39016</v>
      </c>
      <c r="H159" s="65" t="s">
        <v>22</v>
      </c>
      <c r="I159" s="65" t="s">
        <v>23</v>
      </c>
      <c r="J159" s="38" t="s">
        <v>136</v>
      </c>
      <c r="K159" s="38" t="s">
        <v>138</v>
      </c>
      <c r="L159" s="65" t="s">
        <v>22</v>
      </c>
      <c r="M159" s="65">
        <v>7</v>
      </c>
      <c r="N159" s="65">
        <v>25.5</v>
      </c>
      <c r="O159" s="65">
        <v>28</v>
      </c>
      <c r="P159" s="35">
        <f t="shared" si="2"/>
        <v>60.5</v>
      </c>
      <c r="Q159" s="65" t="s">
        <v>46</v>
      </c>
      <c r="R159" s="132" t="s">
        <v>27</v>
      </c>
      <c r="S159" s="9"/>
      <c r="T159" s="9"/>
      <c r="U159" s="9"/>
      <c r="V159" s="9"/>
      <c r="W159" s="9"/>
      <c r="X159" s="9"/>
      <c r="Y159" s="9"/>
      <c r="Z159" s="9"/>
    </row>
    <row r="160" spans="1:26" ht="65.099999999999994" customHeight="1" x14ac:dyDescent="0.2">
      <c r="A160" s="65">
        <v>155</v>
      </c>
      <c r="B160" s="40" t="s">
        <v>18</v>
      </c>
      <c r="C160" s="40" t="s">
        <v>19</v>
      </c>
      <c r="D160" s="66">
        <v>5</v>
      </c>
      <c r="E160" s="36" t="s">
        <v>716</v>
      </c>
      <c r="F160" s="36" t="s">
        <v>695</v>
      </c>
      <c r="G160" s="94">
        <v>38917</v>
      </c>
      <c r="H160" s="66" t="s">
        <v>22</v>
      </c>
      <c r="I160" s="66" t="s">
        <v>23</v>
      </c>
      <c r="J160" s="36" t="s">
        <v>708</v>
      </c>
      <c r="K160" s="36" t="s">
        <v>697</v>
      </c>
      <c r="L160" s="66" t="s">
        <v>22</v>
      </c>
      <c r="M160" s="66">
        <v>25</v>
      </c>
      <c r="N160" s="66">
        <v>20</v>
      </c>
      <c r="O160" s="66">
        <v>15</v>
      </c>
      <c r="P160" s="35">
        <f t="shared" si="2"/>
        <v>60</v>
      </c>
      <c r="Q160" s="66" t="s">
        <v>26</v>
      </c>
      <c r="R160" s="66" t="s">
        <v>509</v>
      </c>
      <c r="S160" s="9"/>
      <c r="T160" s="9"/>
      <c r="U160" s="9"/>
      <c r="V160" s="9"/>
      <c r="W160" s="9"/>
      <c r="X160" s="9"/>
      <c r="Y160" s="9"/>
      <c r="Z160" s="9"/>
    </row>
    <row r="161" spans="1:26" ht="65.099999999999994" customHeight="1" x14ac:dyDescent="0.2">
      <c r="A161" s="65">
        <v>156</v>
      </c>
      <c r="B161" s="135" t="s">
        <v>18</v>
      </c>
      <c r="C161" s="135" t="s">
        <v>19</v>
      </c>
      <c r="D161" s="135">
        <v>6</v>
      </c>
      <c r="E161" s="135" t="s">
        <v>1139</v>
      </c>
      <c r="F161" s="135" t="s">
        <v>1135</v>
      </c>
      <c r="G161" s="140">
        <v>38527</v>
      </c>
      <c r="H161" s="135" t="s">
        <v>22</v>
      </c>
      <c r="I161" s="135" t="s">
        <v>23</v>
      </c>
      <c r="J161" s="135" t="s">
        <v>1136</v>
      </c>
      <c r="K161" s="135" t="s">
        <v>1137</v>
      </c>
      <c r="L161" s="135" t="s">
        <v>22</v>
      </c>
      <c r="M161" s="135">
        <v>11</v>
      </c>
      <c r="N161" s="135">
        <v>27</v>
      </c>
      <c r="O161" s="135">
        <v>22</v>
      </c>
      <c r="P161" s="143">
        <f t="shared" si="2"/>
        <v>60</v>
      </c>
      <c r="Q161" s="135" t="s">
        <v>46</v>
      </c>
      <c r="R161" s="135" t="s">
        <v>394</v>
      </c>
      <c r="S161" s="9"/>
      <c r="T161" s="9"/>
      <c r="U161" s="9"/>
      <c r="V161" s="9"/>
      <c r="W161" s="9"/>
      <c r="X161" s="9"/>
      <c r="Y161" s="9"/>
      <c r="Z161" s="9"/>
    </row>
    <row r="162" spans="1:26" ht="65.099999999999994" customHeight="1" x14ac:dyDescent="0.2">
      <c r="A162" s="65">
        <v>157</v>
      </c>
      <c r="B162" s="34" t="s">
        <v>18</v>
      </c>
      <c r="C162" s="34" t="s">
        <v>19</v>
      </c>
      <c r="D162" s="65">
        <v>6</v>
      </c>
      <c r="E162" s="38" t="s">
        <v>186</v>
      </c>
      <c r="F162" s="38" t="s">
        <v>119</v>
      </c>
      <c r="G162" s="92">
        <v>38492</v>
      </c>
      <c r="H162" s="65" t="s">
        <v>22</v>
      </c>
      <c r="I162" s="65" t="s">
        <v>23</v>
      </c>
      <c r="J162" s="38" t="s">
        <v>122</v>
      </c>
      <c r="K162" s="38" t="s">
        <v>123</v>
      </c>
      <c r="L162" s="65" t="s">
        <v>22</v>
      </c>
      <c r="M162" s="65">
        <v>20</v>
      </c>
      <c r="N162" s="65">
        <v>20</v>
      </c>
      <c r="O162" s="65">
        <v>20</v>
      </c>
      <c r="P162" s="35">
        <f t="shared" si="2"/>
        <v>60</v>
      </c>
      <c r="Q162" s="65" t="s">
        <v>46</v>
      </c>
      <c r="R162" s="132" t="s">
        <v>27</v>
      </c>
      <c r="S162" s="9"/>
      <c r="T162" s="9"/>
      <c r="U162" s="9"/>
      <c r="V162" s="9"/>
      <c r="W162" s="9"/>
      <c r="X162" s="9"/>
      <c r="Y162" s="9"/>
      <c r="Z162" s="9"/>
    </row>
    <row r="163" spans="1:26" ht="65.099999999999994" customHeight="1" x14ac:dyDescent="0.2">
      <c r="A163" s="65">
        <v>158</v>
      </c>
      <c r="B163" s="40" t="s">
        <v>18</v>
      </c>
      <c r="C163" s="40" t="s">
        <v>19</v>
      </c>
      <c r="D163" s="66">
        <v>6</v>
      </c>
      <c r="E163" s="36" t="s">
        <v>459</v>
      </c>
      <c r="F163" s="36" t="s">
        <v>300</v>
      </c>
      <c r="G163" s="94">
        <v>38470</v>
      </c>
      <c r="H163" s="66" t="s">
        <v>22</v>
      </c>
      <c r="I163" s="66" t="s">
        <v>23</v>
      </c>
      <c r="J163" s="36" t="s">
        <v>378</v>
      </c>
      <c r="K163" s="36" t="s">
        <v>302</v>
      </c>
      <c r="L163" s="66" t="s">
        <v>22</v>
      </c>
      <c r="M163" s="66">
        <v>13</v>
      </c>
      <c r="N163" s="66">
        <v>27</v>
      </c>
      <c r="O163" s="66">
        <v>20</v>
      </c>
      <c r="P163" s="35">
        <f t="shared" si="2"/>
        <v>60</v>
      </c>
      <c r="Q163" s="66" t="s">
        <v>46</v>
      </c>
      <c r="R163" s="66" t="s">
        <v>283</v>
      </c>
      <c r="S163" s="9"/>
      <c r="T163" s="9"/>
      <c r="U163" s="9"/>
      <c r="V163" s="9"/>
      <c r="W163" s="9"/>
      <c r="X163" s="9"/>
      <c r="Y163" s="9"/>
      <c r="Z163" s="9"/>
    </row>
    <row r="164" spans="1:26" ht="65.099999999999994" customHeight="1" x14ac:dyDescent="0.2">
      <c r="A164" s="65">
        <v>159</v>
      </c>
      <c r="B164" s="38" t="s">
        <v>18</v>
      </c>
      <c r="C164" s="38" t="s">
        <v>19</v>
      </c>
      <c r="D164" s="65">
        <v>5</v>
      </c>
      <c r="E164" s="38" t="s">
        <v>600</v>
      </c>
      <c r="F164" s="38" t="s">
        <v>486</v>
      </c>
      <c r="G164" s="92">
        <v>38904</v>
      </c>
      <c r="H164" s="65" t="s">
        <v>22</v>
      </c>
      <c r="I164" s="65" t="s">
        <v>23</v>
      </c>
      <c r="J164" s="38" t="s">
        <v>487</v>
      </c>
      <c r="K164" s="38" t="s">
        <v>488</v>
      </c>
      <c r="L164" s="65" t="s">
        <v>22</v>
      </c>
      <c r="M164" s="65">
        <v>12</v>
      </c>
      <c r="N164" s="65">
        <v>22</v>
      </c>
      <c r="O164" s="65">
        <v>26</v>
      </c>
      <c r="P164" s="35">
        <f t="shared" si="2"/>
        <v>60</v>
      </c>
      <c r="Q164" s="65" t="s">
        <v>46</v>
      </c>
      <c r="R164" s="65" t="s">
        <v>394</v>
      </c>
      <c r="S164" s="9"/>
      <c r="T164" s="9"/>
      <c r="U164" s="9"/>
      <c r="V164" s="9"/>
      <c r="W164" s="9"/>
      <c r="X164" s="9"/>
      <c r="Y164" s="9"/>
      <c r="Z164" s="9"/>
    </row>
    <row r="165" spans="1:26" ht="65.099999999999994" customHeight="1" x14ac:dyDescent="0.2">
      <c r="A165" s="65">
        <v>160</v>
      </c>
      <c r="B165" s="39" t="s">
        <v>18</v>
      </c>
      <c r="C165" s="39" t="s">
        <v>19</v>
      </c>
      <c r="D165" s="65" t="s">
        <v>760</v>
      </c>
      <c r="E165" s="38" t="s">
        <v>768</v>
      </c>
      <c r="F165" s="38" t="s">
        <v>749</v>
      </c>
      <c r="G165" s="92">
        <v>38736</v>
      </c>
      <c r="H165" s="65" t="s">
        <v>22</v>
      </c>
      <c r="I165" s="65" t="s">
        <v>23</v>
      </c>
      <c r="J165" s="38" t="s">
        <v>763</v>
      </c>
      <c r="K165" s="38" t="s">
        <v>753</v>
      </c>
      <c r="L165" s="107" t="s">
        <v>22</v>
      </c>
      <c r="M165" s="65">
        <v>15</v>
      </c>
      <c r="N165" s="65">
        <v>15</v>
      </c>
      <c r="O165" s="65">
        <v>30</v>
      </c>
      <c r="P165" s="35">
        <f t="shared" si="2"/>
        <v>60</v>
      </c>
      <c r="Q165" s="65" t="s">
        <v>46</v>
      </c>
      <c r="R165" s="97" t="s">
        <v>728</v>
      </c>
      <c r="S165" s="9"/>
      <c r="T165" s="9"/>
      <c r="U165" s="9"/>
      <c r="V165" s="9"/>
      <c r="W165" s="9"/>
      <c r="X165" s="9"/>
      <c r="Y165" s="9"/>
      <c r="Z165" s="9"/>
    </row>
    <row r="166" spans="1:26" ht="65.099999999999994" customHeight="1" x14ac:dyDescent="0.2">
      <c r="A166" s="65">
        <v>161</v>
      </c>
      <c r="B166" s="34" t="s">
        <v>18</v>
      </c>
      <c r="C166" s="34" t="s">
        <v>19</v>
      </c>
      <c r="D166" s="65">
        <v>6</v>
      </c>
      <c r="E166" s="38" t="s">
        <v>143</v>
      </c>
      <c r="F166" s="38" t="s">
        <v>38</v>
      </c>
      <c r="G166" s="92">
        <v>38549</v>
      </c>
      <c r="H166" s="65" t="s">
        <v>22</v>
      </c>
      <c r="I166" s="65" t="s">
        <v>23</v>
      </c>
      <c r="J166" s="38" t="s">
        <v>39</v>
      </c>
      <c r="K166" s="38" t="s">
        <v>40</v>
      </c>
      <c r="L166" s="65" t="s">
        <v>22</v>
      </c>
      <c r="M166" s="65">
        <v>9</v>
      </c>
      <c r="N166" s="65">
        <v>21</v>
      </c>
      <c r="O166" s="65">
        <v>30</v>
      </c>
      <c r="P166" s="35">
        <f t="shared" si="2"/>
        <v>60</v>
      </c>
      <c r="Q166" s="65" t="s">
        <v>26</v>
      </c>
      <c r="R166" s="132" t="s">
        <v>27</v>
      </c>
      <c r="S166" s="9"/>
      <c r="T166" s="9"/>
      <c r="U166" s="9"/>
      <c r="V166" s="9"/>
      <c r="W166" s="9"/>
      <c r="X166" s="9"/>
      <c r="Y166" s="9"/>
      <c r="Z166" s="9"/>
    </row>
    <row r="167" spans="1:26" ht="65.099999999999994" customHeight="1" x14ac:dyDescent="0.2">
      <c r="A167" s="65">
        <v>162</v>
      </c>
      <c r="B167" s="36" t="s">
        <v>18</v>
      </c>
      <c r="C167" s="36" t="s">
        <v>19</v>
      </c>
      <c r="D167" s="66">
        <v>5</v>
      </c>
      <c r="E167" s="36" t="s">
        <v>354</v>
      </c>
      <c r="F167" s="36" t="s">
        <v>224</v>
      </c>
      <c r="G167" s="94">
        <v>38832</v>
      </c>
      <c r="H167" s="66" t="s">
        <v>22</v>
      </c>
      <c r="I167" s="66" t="s">
        <v>23</v>
      </c>
      <c r="J167" s="36" t="s">
        <v>226</v>
      </c>
      <c r="K167" s="36" t="s">
        <v>227</v>
      </c>
      <c r="L167" s="66" t="s">
        <v>22</v>
      </c>
      <c r="M167" s="66">
        <v>8</v>
      </c>
      <c r="N167" s="66">
        <v>25</v>
      </c>
      <c r="O167" s="66">
        <v>27</v>
      </c>
      <c r="P167" s="35">
        <f t="shared" si="2"/>
        <v>60</v>
      </c>
      <c r="Q167" s="66" t="s">
        <v>46</v>
      </c>
      <c r="R167" s="66" t="s">
        <v>59</v>
      </c>
      <c r="S167" s="9"/>
      <c r="T167" s="9"/>
      <c r="U167" s="9"/>
      <c r="V167" s="9"/>
      <c r="W167" s="9"/>
      <c r="X167" s="9"/>
      <c r="Y167" s="9"/>
      <c r="Z167" s="9"/>
    </row>
    <row r="168" spans="1:26" ht="65.099999999999994" customHeight="1" x14ac:dyDescent="0.2">
      <c r="A168" s="65">
        <v>163</v>
      </c>
      <c r="B168" s="34" t="s">
        <v>18</v>
      </c>
      <c r="C168" s="34" t="s">
        <v>19</v>
      </c>
      <c r="D168" s="65">
        <v>6</v>
      </c>
      <c r="E168" s="38" t="s">
        <v>149</v>
      </c>
      <c r="F168" s="38" t="s">
        <v>38</v>
      </c>
      <c r="G168" s="92">
        <v>38551</v>
      </c>
      <c r="H168" s="65" t="s">
        <v>22</v>
      </c>
      <c r="I168" s="65" t="s">
        <v>23</v>
      </c>
      <c r="J168" s="38" t="s">
        <v>39</v>
      </c>
      <c r="K168" s="38" t="s">
        <v>40</v>
      </c>
      <c r="L168" s="65" t="s">
        <v>22</v>
      </c>
      <c r="M168" s="65">
        <v>12</v>
      </c>
      <c r="N168" s="65">
        <v>18</v>
      </c>
      <c r="O168" s="65">
        <v>30</v>
      </c>
      <c r="P168" s="35">
        <f t="shared" si="2"/>
        <v>60</v>
      </c>
      <c r="Q168" s="65" t="s">
        <v>26</v>
      </c>
      <c r="R168" s="132" t="s">
        <v>27</v>
      </c>
      <c r="S168" s="9"/>
      <c r="T168" s="9"/>
      <c r="U168" s="9"/>
      <c r="V168" s="9"/>
      <c r="W168" s="9"/>
      <c r="X168" s="9"/>
      <c r="Y168" s="9"/>
      <c r="Z168" s="9"/>
    </row>
    <row r="169" spans="1:26" ht="65.099999999999994" customHeight="1" x14ac:dyDescent="0.2">
      <c r="A169" s="65">
        <v>164</v>
      </c>
      <c r="B169" s="34" t="s">
        <v>18</v>
      </c>
      <c r="C169" s="34" t="s">
        <v>19</v>
      </c>
      <c r="D169" s="65">
        <v>6</v>
      </c>
      <c r="E169" s="38" t="s">
        <v>964</v>
      </c>
      <c r="F169" s="38" t="s">
        <v>966</v>
      </c>
      <c r="G169" s="92">
        <v>38164</v>
      </c>
      <c r="H169" s="65" t="s">
        <v>22</v>
      </c>
      <c r="I169" s="65" t="s">
        <v>23</v>
      </c>
      <c r="J169" s="38" t="s">
        <v>967</v>
      </c>
      <c r="K169" s="38" t="s">
        <v>968</v>
      </c>
      <c r="L169" s="65" t="s">
        <v>22</v>
      </c>
      <c r="M169" s="65">
        <v>4</v>
      </c>
      <c r="N169" s="65">
        <v>25.5</v>
      </c>
      <c r="O169" s="65">
        <v>30</v>
      </c>
      <c r="P169" s="35">
        <f t="shared" si="2"/>
        <v>59.5</v>
      </c>
      <c r="Q169" s="65" t="s">
        <v>26</v>
      </c>
      <c r="R169" s="65" t="s">
        <v>959</v>
      </c>
      <c r="S169" s="9"/>
      <c r="T169" s="9"/>
      <c r="U169" s="9"/>
      <c r="V169" s="9"/>
      <c r="W169" s="9"/>
      <c r="X169" s="9"/>
      <c r="Y169" s="9"/>
      <c r="Z169" s="9"/>
    </row>
    <row r="170" spans="1:26" ht="65.099999999999994" customHeight="1" x14ac:dyDescent="0.2">
      <c r="A170" s="65">
        <v>165</v>
      </c>
      <c r="B170" s="40" t="s">
        <v>18</v>
      </c>
      <c r="C170" s="40" t="s">
        <v>19</v>
      </c>
      <c r="D170" s="66">
        <v>5</v>
      </c>
      <c r="E170" s="36" t="s">
        <v>684</v>
      </c>
      <c r="F170" s="36" t="s">
        <v>563</v>
      </c>
      <c r="G170" s="94">
        <v>38436</v>
      </c>
      <c r="H170" s="66" t="s">
        <v>22</v>
      </c>
      <c r="I170" s="66" t="s">
        <v>23</v>
      </c>
      <c r="J170" s="36" t="s">
        <v>610</v>
      </c>
      <c r="K170" s="36" t="s">
        <v>566</v>
      </c>
      <c r="L170" s="66" t="s">
        <v>22</v>
      </c>
      <c r="M170" s="66">
        <v>11</v>
      </c>
      <c r="N170" s="66">
        <v>22</v>
      </c>
      <c r="O170" s="66">
        <v>26.3</v>
      </c>
      <c r="P170" s="35">
        <f t="shared" si="2"/>
        <v>59.3</v>
      </c>
      <c r="Q170" s="66" t="s">
        <v>46</v>
      </c>
      <c r="R170" s="66" t="s">
        <v>515</v>
      </c>
      <c r="S170" s="9"/>
      <c r="T170" s="9"/>
      <c r="U170" s="9"/>
      <c r="V170" s="9"/>
      <c r="W170" s="9"/>
      <c r="X170" s="9"/>
      <c r="Y170" s="9"/>
      <c r="Z170" s="9"/>
    </row>
    <row r="171" spans="1:26" ht="65.099999999999994" customHeight="1" x14ac:dyDescent="0.2">
      <c r="A171" s="65">
        <v>166</v>
      </c>
      <c r="B171" s="39" t="s">
        <v>18</v>
      </c>
      <c r="C171" s="39" t="s">
        <v>19</v>
      </c>
      <c r="D171" s="107" t="s">
        <v>745</v>
      </c>
      <c r="E171" s="37" t="s">
        <v>818</v>
      </c>
      <c r="F171" s="37" t="s">
        <v>813</v>
      </c>
      <c r="G171" s="122">
        <v>38346</v>
      </c>
      <c r="H171" s="65" t="s">
        <v>22</v>
      </c>
      <c r="I171" s="65" t="s">
        <v>23</v>
      </c>
      <c r="J171" s="37" t="s">
        <v>816</v>
      </c>
      <c r="K171" s="37" t="s">
        <v>817</v>
      </c>
      <c r="L171" s="107" t="s">
        <v>22</v>
      </c>
      <c r="M171" s="107">
        <v>8</v>
      </c>
      <c r="N171" s="107">
        <v>21</v>
      </c>
      <c r="O171" s="107">
        <v>30</v>
      </c>
      <c r="P171" s="35">
        <f t="shared" si="2"/>
        <v>59</v>
      </c>
      <c r="Q171" s="107" t="s">
        <v>46</v>
      </c>
      <c r="R171" s="97" t="s">
        <v>728</v>
      </c>
      <c r="S171" s="9"/>
      <c r="T171" s="9"/>
      <c r="U171" s="9"/>
      <c r="V171" s="9"/>
      <c r="W171" s="9"/>
      <c r="X171" s="9"/>
      <c r="Y171" s="9"/>
      <c r="Z171" s="9"/>
    </row>
    <row r="172" spans="1:26" ht="65.099999999999994" customHeight="1" x14ac:dyDescent="0.2">
      <c r="A172" s="65">
        <v>167</v>
      </c>
      <c r="B172" s="34" t="s">
        <v>18</v>
      </c>
      <c r="C172" s="34" t="s">
        <v>19</v>
      </c>
      <c r="D172" s="65">
        <v>5</v>
      </c>
      <c r="E172" s="38" t="s">
        <v>953</v>
      </c>
      <c r="F172" s="38" t="s">
        <v>912</v>
      </c>
      <c r="G172" s="129">
        <v>38858</v>
      </c>
      <c r="H172" s="65" t="s">
        <v>22</v>
      </c>
      <c r="I172" s="65" t="s">
        <v>23</v>
      </c>
      <c r="J172" s="38" t="s">
        <v>932</v>
      </c>
      <c r="K172" s="38" t="s">
        <v>915</v>
      </c>
      <c r="L172" s="65" t="s">
        <v>22</v>
      </c>
      <c r="M172" s="100">
        <v>9</v>
      </c>
      <c r="N172" s="100">
        <v>24</v>
      </c>
      <c r="O172" s="100">
        <v>26</v>
      </c>
      <c r="P172" s="35">
        <f t="shared" si="2"/>
        <v>59</v>
      </c>
      <c r="Q172" s="65" t="s">
        <v>46</v>
      </c>
      <c r="R172" s="65" t="s">
        <v>918</v>
      </c>
      <c r="S172" s="9"/>
      <c r="T172" s="9"/>
      <c r="U172" s="9"/>
      <c r="V172" s="9"/>
      <c r="W172" s="9"/>
      <c r="X172" s="9"/>
      <c r="Y172" s="9"/>
      <c r="Z172" s="9"/>
    </row>
    <row r="173" spans="1:26" ht="65.099999999999994" customHeight="1" x14ac:dyDescent="0.2">
      <c r="A173" s="65">
        <v>168</v>
      </c>
      <c r="B173" s="39" t="s">
        <v>18</v>
      </c>
      <c r="C173" s="39" t="s">
        <v>19</v>
      </c>
      <c r="D173" s="107" t="s">
        <v>745</v>
      </c>
      <c r="E173" s="37" t="s">
        <v>821</v>
      </c>
      <c r="F173" s="37" t="s">
        <v>813</v>
      </c>
      <c r="G173" s="122">
        <v>38412</v>
      </c>
      <c r="H173" s="65" t="s">
        <v>22</v>
      </c>
      <c r="I173" s="65" t="s">
        <v>23</v>
      </c>
      <c r="J173" s="37" t="s">
        <v>816</v>
      </c>
      <c r="K173" s="37" t="s">
        <v>817</v>
      </c>
      <c r="L173" s="107" t="s">
        <v>22</v>
      </c>
      <c r="M173" s="107">
        <v>9</v>
      </c>
      <c r="N173" s="107">
        <v>21</v>
      </c>
      <c r="O173" s="107">
        <v>28.98</v>
      </c>
      <c r="P173" s="35">
        <f t="shared" si="2"/>
        <v>58.980000000000004</v>
      </c>
      <c r="Q173" s="107" t="s">
        <v>46</v>
      </c>
      <c r="R173" s="97" t="s">
        <v>728</v>
      </c>
      <c r="S173" s="9"/>
      <c r="T173" s="9"/>
      <c r="U173" s="9"/>
      <c r="V173" s="9"/>
      <c r="W173" s="9"/>
      <c r="X173" s="9"/>
      <c r="Y173" s="9"/>
      <c r="Z173" s="9"/>
    </row>
    <row r="174" spans="1:26" ht="65.099999999999994" customHeight="1" x14ac:dyDescent="0.2">
      <c r="A174" s="65">
        <v>169</v>
      </c>
      <c r="B174" s="40" t="s">
        <v>18</v>
      </c>
      <c r="C174" s="40" t="s">
        <v>19</v>
      </c>
      <c r="D174" s="66">
        <v>6</v>
      </c>
      <c r="E174" s="36" t="s">
        <v>689</v>
      </c>
      <c r="F174" s="36" t="s">
        <v>563</v>
      </c>
      <c r="G174" s="94">
        <v>38529</v>
      </c>
      <c r="H174" s="66" t="s">
        <v>22</v>
      </c>
      <c r="I174" s="66" t="s">
        <v>23</v>
      </c>
      <c r="J174" s="36" t="s">
        <v>610</v>
      </c>
      <c r="K174" s="36" t="s">
        <v>566</v>
      </c>
      <c r="L174" s="66" t="s">
        <v>22</v>
      </c>
      <c r="M174" s="66">
        <v>17</v>
      </c>
      <c r="N174" s="66">
        <v>20</v>
      </c>
      <c r="O174" s="66">
        <v>21.6</v>
      </c>
      <c r="P174" s="35">
        <f t="shared" si="2"/>
        <v>58.6</v>
      </c>
      <c r="Q174" s="66" t="s">
        <v>46</v>
      </c>
      <c r="R174" s="66" t="s">
        <v>515</v>
      </c>
      <c r="S174" s="9"/>
      <c r="T174" s="9"/>
      <c r="U174" s="9"/>
      <c r="V174" s="9"/>
      <c r="W174" s="9"/>
      <c r="X174" s="9"/>
      <c r="Y174" s="9"/>
      <c r="Z174" s="9"/>
    </row>
    <row r="175" spans="1:26" ht="65.099999999999994" customHeight="1" x14ac:dyDescent="0.2">
      <c r="A175" s="65">
        <v>170</v>
      </c>
      <c r="B175" s="38" t="s">
        <v>18</v>
      </c>
      <c r="C175" s="38" t="s">
        <v>19</v>
      </c>
      <c r="D175" s="65">
        <v>6</v>
      </c>
      <c r="E175" s="38" t="s">
        <v>617</v>
      </c>
      <c r="F175" s="38" t="s">
        <v>495</v>
      </c>
      <c r="G175" s="92">
        <v>38586</v>
      </c>
      <c r="H175" s="65" t="s">
        <v>22</v>
      </c>
      <c r="I175" s="65" t="s">
        <v>23</v>
      </c>
      <c r="J175" s="38" t="s">
        <v>502</v>
      </c>
      <c r="K175" s="38" t="s">
        <v>498</v>
      </c>
      <c r="L175" s="65" t="s">
        <v>22</v>
      </c>
      <c r="M175" s="65">
        <v>12.5</v>
      </c>
      <c r="N175" s="65">
        <v>11.25</v>
      </c>
      <c r="O175" s="65">
        <v>34.82</v>
      </c>
      <c r="P175" s="35">
        <f t="shared" si="2"/>
        <v>58.57</v>
      </c>
      <c r="Q175" s="65" t="s">
        <v>46</v>
      </c>
      <c r="R175" s="65" t="s">
        <v>394</v>
      </c>
      <c r="S175" s="9"/>
      <c r="T175" s="9"/>
      <c r="U175" s="9"/>
      <c r="V175" s="9"/>
      <c r="W175" s="9"/>
      <c r="X175" s="9"/>
      <c r="Y175" s="9"/>
      <c r="Z175" s="9"/>
    </row>
    <row r="176" spans="1:26" ht="65.099999999999994" customHeight="1" x14ac:dyDescent="0.2">
      <c r="A176" s="65">
        <v>171</v>
      </c>
      <c r="B176" s="40" t="s">
        <v>18</v>
      </c>
      <c r="C176" s="40" t="s">
        <v>19</v>
      </c>
      <c r="D176" s="66">
        <v>5</v>
      </c>
      <c r="E176" s="36" t="s">
        <v>698</v>
      </c>
      <c r="F176" s="36" t="s">
        <v>563</v>
      </c>
      <c r="G176" s="94">
        <v>38847</v>
      </c>
      <c r="H176" s="66" t="s">
        <v>22</v>
      </c>
      <c r="I176" s="66" t="s">
        <v>23</v>
      </c>
      <c r="J176" s="36" t="s">
        <v>610</v>
      </c>
      <c r="K176" s="36" t="s">
        <v>566</v>
      </c>
      <c r="L176" s="66" t="s">
        <v>22</v>
      </c>
      <c r="M176" s="66">
        <v>8</v>
      </c>
      <c r="N176" s="66">
        <v>22</v>
      </c>
      <c r="O176" s="66">
        <v>28.5</v>
      </c>
      <c r="P176" s="35">
        <f t="shared" si="2"/>
        <v>58.5</v>
      </c>
      <c r="Q176" s="66" t="s">
        <v>46</v>
      </c>
      <c r="R176" s="66" t="s">
        <v>515</v>
      </c>
      <c r="S176" s="9"/>
      <c r="T176" s="9"/>
      <c r="U176" s="9"/>
      <c r="V176" s="9"/>
      <c r="W176" s="9"/>
      <c r="X176" s="9"/>
      <c r="Y176" s="9"/>
      <c r="Z176" s="9"/>
    </row>
    <row r="177" spans="1:26" ht="65.099999999999994" customHeight="1" x14ac:dyDescent="0.2">
      <c r="A177" s="65">
        <v>172</v>
      </c>
      <c r="B177" s="40" t="s">
        <v>18</v>
      </c>
      <c r="C177" s="40" t="s">
        <v>19</v>
      </c>
      <c r="D177" s="66">
        <v>5</v>
      </c>
      <c r="E177" s="36" t="s">
        <v>719</v>
      </c>
      <c r="F177" s="36" t="s">
        <v>695</v>
      </c>
      <c r="G177" s="93">
        <v>39073</v>
      </c>
      <c r="H177" s="66" t="s">
        <v>22</v>
      </c>
      <c r="I177" s="66" t="s">
        <v>23</v>
      </c>
      <c r="J177" s="36" t="s">
        <v>708</v>
      </c>
      <c r="K177" s="36" t="s">
        <v>697</v>
      </c>
      <c r="L177" s="66" t="s">
        <v>22</v>
      </c>
      <c r="M177" s="66">
        <v>15</v>
      </c>
      <c r="N177" s="66">
        <v>15</v>
      </c>
      <c r="O177" s="66">
        <v>28</v>
      </c>
      <c r="P177" s="35">
        <f t="shared" si="2"/>
        <v>58</v>
      </c>
      <c r="Q177" s="66" t="s">
        <v>46</v>
      </c>
      <c r="R177" s="66" t="s">
        <v>509</v>
      </c>
      <c r="S177" s="9"/>
      <c r="T177" s="9"/>
      <c r="U177" s="9"/>
      <c r="V177" s="9"/>
      <c r="W177" s="9"/>
      <c r="X177" s="9"/>
      <c r="Y177" s="9"/>
      <c r="Z177" s="9"/>
    </row>
    <row r="178" spans="1:26" ht="65.099999999999994" customHeight="1" x14ac:dyDescent="0.2">
      <c r="A178" s="65">
        <v>173</v>
      </c>
      <c r="B178" s="36" t="s">
        <v>18</v>
      </c>
      <c r="C178" s="36" t="s">
        <v>19</v>
      </c>
      <c r="D178" s="66">
        <v>6</v>
      </c>
      <c r="E178" s="36" t="s">
        <v>272</v>
      </c>
      <c r="F178" s="36" t="s">
        <v>110</v>
      </c>
      <c r="G178" s="93">
        <v>38573</v>
      </c>
      <c r="H178" s="66" t="s">
        <v>22</v>
      </c>
      <c r="I178" s="66" t="s">
        <v>23</v>
      </c>
      <c r="J178" s="36" t="s">
        <v>112</v>
      </c>
      <c r="K178" s="36" t="s">
        <v>113</v>
      </c>
      <c r="L178" s="66" t="s">
        <v>22</v>
      </c>
      <c r="M178" s="66">
        <v>7</v>
      </c>
      <c r="N178" s="66">
        <v>24</v>
      </c>
      <c r="O178" s="66">
        <v>27</v>
      </c>
      <c r="P178" s="35">
        <f t="shared" si="2"/>
        <v>58</v>
      </c>
      <c r="Q178" s="66" t="s">
        <v>46</v>
      </c>
      <c r="R178" s="66" t="s">
        <v>59</v>
      </c>
      <c r="S178" s="9"/>
      <c r="T178" s="9"/>
      <c r="U178" s="9"/>
      <c r="V178" s="9"/>
      <c r="W178" s="9"/>
      <c r="X178" s="9"/>
      <c r="Y178" s="9"/>
      <c r="Z178" s="9"/>
    </row>
    <row r="179" spans="1:26" ht="65.099999999999994" customHeight="1" x14ac:dyDescent="0.2">
      <c r="A179" s="65">
        <v>174</v>
      </c>
      <c r="B179" s="38" t="s">
        <v>18</v>
      </c>
      <c r="C179" s="38" t="s">
        <v>19</v>
      </c>
      <c r="D179" s="65">
        <v>6</v>
      </c>
      <c r="E179" s="38" t="s">
        <v>533</v>
      </c>
      <c r="F179" s="38" t="s">
        <v>400</v>
      </c>
      <c r="G179" s="92">
        <v>38506</v>
      </c>
      <c r="H179" s="65" t="s">
        <v>22</v>
      </c>
      <c r="I179" s="65" t="s">
        <v>23</v>
      </c>
      <c r="J179" s="38" t="s">
        <v>401</v>
      </c>
      <c r="K179" s="38" t="s">
        <v>402</v>
      </c>
      <c r="L179" s="65" t="s">
        <v>22</v>
      </c>
      <c r="M179" s="65">
        <v>10</v>
      </c>
      <c r="N179" s="65">
        <v>24</v>
      </c>
      <c r="O179" s="65">
        <v>24</v>
      </c>
      <c r="P179" s="35">
        <f t="shared" si="2"/>
        <v>58</v>
      </c>
      <c r="Q179" s="65" t="s">
        <v>26</v>
      </c>
      <c r="R179" s="65" t="s">
        <v>394</v>
      </c>
      <c r="S179" s="9"/>
      <c r="T179" s="9"/>
      <c r="U179" s="9"/>
      <c r="V179" s="9"/>
      <c r="W179" s="9"/>
      <c r="X179" s="9"/>
      <c r="Y179" s="9"/>
      <c r="Z179" s="9"/>
    </row>
    <row r="180" spans="1:26" ht="65.099999999999994" customHeight="1" x14ac:dyDescent="0.2">
      <c r="A180" s="65">
        <v>175</v>
      </c>
      <c r="B180" s="40" t="s">
        <v>18</v>
      </c>
      <c r="C180" s="40" t="s">
        <v>19</v>
      </c>
      <c r="D180" s="66">
        <v>6</v>
      </c>
      <c r="E180" s="36" t="s">
        <v>655</v>
      </c>
      <c r="F180" s="36" t="s">
        <v>526</v>
      </c>
      <c r="G180" s="93">
        <v>38341</v>
      </c>
      <c r="H180" s="66" t="s">
        <v>22</v>
      </c>
      <c r="I180" s="66" t="s">
        <v>23</v>
      </c>
      <c r="J180" s="36" t="s">
        <v>542</v>
      </c>
      <c r="K180" s="36" t="s">
        <v>530</v>
      </c>
      <c r="L180" s="66" t="s">
        <v>22</v>
      </c>
      <c r="M180" s="66">
        <v>20.9</v>
      </c>
      <c r="N180" s="66">
        <v>12.8</v>
      </c>
      <c r="O180" s="66">
        <v>24</v>
      </c>
      <c r="P180" s="35">
        <f t="shared" si="2"/>
        <v>57.7</v>
      </c>
      <c r="Q180" s="66" t="s">
        <v>46</v>
      </c>
      <c r="R180" s="66" t="s">
        <v>509</v>
      </c>
      <c r="S180" s="9"/>
      <c r="T180" s="9"/>
      <c r="U180" s="9"/>
      <c r="V180" s="9"/>
      <c r="W180" s="9"/>
      <c r="X180" s="9"/>
      <c r="Y180" s="9"/>
      <c r="Z180" s="9"/>
    </row>
    <row r="181" spans="1:26" ht="65.099999999999994" customHeight="1" x14ac:dyDescent="0.2">
      <c r="A181" s="65">
        <v>176</v>
      </c>
      <c r="B181" s="40" t="s">
        <v>18</v>
      </c>
      <c r="C181" s="40" t="s">
        <v>19</v>
      </c>
      <c r="D181" s="66">
        <v>5</v>
      </c>
      <c r="E181" s="36" t="s">
        <v>628</v>
      </c>
      <c r="F181" s="36" t="s">
        <v>586</v>
      </c>
      <c r="G181" s="94">
        <v>38916</v>
      </c>
      <c r="H181" s="66" t="s">
        <v>22</v>
      </c>
      <c r="I181" s="66" t="s">
        <v>23</v>
      </c>
      <c r="J181" s="36" t="s">
        <v>631</v>
      </c>
      <c r="K181" s="36" t="s">
        <v>590</v>
      </c>
      <c r="L181" s="66" t="s">
        <v>22</v>
      </c>
      <c r="M181" s="66">
        <v>6</v>
      </c>
      <c r="N181" s="107">
        <v>21.2</v>
      </c>
      <c r="O181" s="66">
        <v>30</v>
      </c>
      <c r="P181" s="35">
        <f t="shared" si="2"/>
        <v>57.2</v>
      </c>
      <c r="Q181" s="66" t="s">
        <v>46</v>
      </c>
      <c r="R181" s="66" t="s">
        <v>515</v>
      </c>
      <c r="S181" s="9"/>
      <c r="T181" s="9"/>
      <c r="U181" s="9"/>
      <c r="V181" s="9"/>
      <c r="W181" s="9"/>
      <c r="X181" s="9"/>
      <c r="Y181" s="9"/>
      <c r="Z181" s="9"/>
    </row>
    <row r="182" spans="1:26" ht="65.099999999999994" customHeight="1" x14ac:dyDescent="0.2">
      <c r="A182" s="65">
        <v>177</v>
      </c>
      <c r="B182" s="34" t="s">
        <v>18</v>
      </c>
      <c r="C182" s="34" t="s">
        <v>19</v>
      </c>
      <c r="D182" s="65">
        <v>6</v>
      </c>
      <c r="E182" s="38" t="s">
        <v>957</v>
      </c>
      <c r="F182" s="38" t="s">
        <v>912</v>
      </c>
      <c r="G182" s="92">
        <v>38322</v>
      </c>
      <c r="H182" s="65" t="s">
        <v>22</v>
      </c>
      <c r="I182" s="65" t="s">
        <v>23</v>
      </c>
      <c r="J182" s="38" t="s">
        <v>913</v>
      </c>
      <c r="K182" s="38" t="s">
        <v>915</v>
      </c>
      <c r="L182" s="65" t="s">
        <v>22</v>
      </c>
      <c r="M182" s="65">
        <v>16</v>
      </c>
      <c r="N182" s="65">
        <v>23</v>
      </c>
      <c r="O182" s="65">
        <v>18</v>
      </c>
      <c r="P182" s="35">
        <f t="shared" si="2"/>
        <v>57</v>
      </c>
      <c r="Q182" s="65" t="s">
        <v>46</v>
      </c>
      <c r="R182" s="65" t="s">
        <v>959</v>
      </c>
      <c r="S182" s="9"/>
      <c r="T182" s="9"/>
      <c r="U182" s="9"/>
      <c r="V182" s="9"/>
      <c r="W182" s="9"/>
      <c r="X182" s="9"/>
      <c r="Y182" s="9"/>
      <c r="Z182" s="9"/>
    </row>
    <row r="183" spans="1:26" ht="65.099999999999994" customHeight="1" x14ac:dyDescent="0.2">
      <c r="A183" s="65">
        <v>178</v>
      </c>
      <c r="B183" s="40" t="s">
        <v>18</v>
      </c>
      <c r="C183" s="40" t="s">
        <v>19</v>
      </c>
      <c r="D183" s="66">
        <v>5</v>
      </c>
      <c r="E183" s="36" t="s">
        <v>462</v>
      </c>
      <c r="F183" s="36" t="s">
        <v>300</v>
      </c>
      <c r="G183" s="94">
        <v>38879</v>
      </c>
      <c r="H183" s="66" t="s">
        <v>22</v>
      </c>
      <c r="I183" s="66" t="s">
        <v>23</v>
      </c>
      <c r="J183" s="36" t="s">
        <v>301</v>
      </c>
      <c r="K183" s="36" t="s">
        <v>302</v>
      </c>
      <c r="L183" s="66" t="s">
        <v>22</v>
      </c>
      <c r="M183" s="66">
        <v>11</v>
      </c>
      <c r="N183" s="66">
        <v>21</v>
      </c>
      <c r="O183" s="66">
        <v>25</v>
      </c>
      <c r="P183" s="35">
        <f t="shared" si="2"/>
        <v>57</v>
      </c>
      <c r="Q183" s="66" t="s">
        <v>46</v>
      </c>
      <c r="R183" s="66" t="s">
        <v>283</v>
      </c>
      <c r="S183" s="9"/>
      <c r="T183" s="9"/>
      <c r="U183" s="9"/>
      <c r="V183" s="9"/>
      <c r="W183" s="9"/>
      <c r="X183" s="9"/>
      <c r="Y183" s="9"/>
      <c r="Z183" s="9"/>
    </row>
    <row r="184" spans="1:26" ht="65.099999999999994" customHeight="1" x14ac:dyDescent="0.2">
      <c r="A184" s="65">
        <v>179</v>
      </c>
      <c r="B184" s="38" t="s">
        <v>18</v>
      </c>
      <c r="C184" s="38" t="s">
        <v>19</v>
      </c>
      <c r="D184" s="65">
        <v>6</v>
      </c>
      <c r="E184" s="38" t="s">
        <v>619</v>
      </c>
      <c r="F184" s="38" t="s">
        <v>495</v>
      </c>
      <c r="G184" s="92">
        <v>38566</v>
      </c>
      <c r="H184" s="65" t="s">
        <v>22</v>
      </c>
      <c r="I184" s="65" t="s">
        <v>23</v>
      </c>
      <c r="J184" s="38" t="s">
        <v>502</v>
      </c>
      <c r="K184" s="38" t="s">
        <v>498</v>
      </c>
      <c r="L184" s="65" t="s">
        <v>22</v>
      </c>
      <c r="M184" s="65">
        <v>5</v>
      </c>
      <c r="N184" s="65">
        <v>15</v>
      </c>
      <c r="O184" s="65">
        <v>37</v>
      </c>
      <c r="P184" s="35">
        <f t="shared" si="2"/>
        <v>57</v>
      </c>
      <c r="Q184" s="65" t="s">
        <v>46</v>
      </c>
      <c r="R184" s="65" t="s">
        <v>394</v>
      </c>
      <c r="S184" s="9"/>
      <c r="T184" s="9"/>
      <c r="U184" s="9"/>
      <c r="V184" s="9"/>
      <c r="W184" s="9"/>
      <c r="X184" s="9"/>
      <c r="Y184" s="9"/>
      <c r="Z184" s="9"/>
    </row>
    <row r="185" spans="1:26" ht="65.099999999999994" customHeight="1" x14ac:dyDescent="0.2">
      <c r="A185" s="65">
        <v>180</v>
      </c>
      <c r="B185" s="38" t="s">
        <v>18</v>
      </c>
      <c r="C185" s="38" t="s">
        <v>19</v>
      </c>
      <c r="D185" s="65">
        <v>6</v>
      </c>
      <c r="E185" s="38" t="s">
        <v>537</v>
      </c>
      <c r="F185" s="38" t="s">
        <v>400</v>
      </c>
      <c r="G185" s="92">
        <v>38785</v>
      </c>
      <c r="H185" s="65" t="s">
        <v>22</v>
      </c>
      <c r="I185" s="65" t="s">
        <v>23</v>
      </c>
      <c r="J185" s="38" t="s">
        <v>408</v>
      </c>
      <c r="K185" s="38" t="s">
        <v>402</v>
      </c>
      <c r="L185" s="65" t="s">
        <v>22</v>
      </c>
      <c r="M185" s="65">
        <v>9</v>
      </c>
      <c r="N185" s="65">
        <v>18</v>
      </c>
      <c r="O185" s="65">
        <v>30</v>
      </c>
      <c r="P185" s="35">
        <f t="shared" si="2"/>
        <v>57</v>
      </c>
      <c r="Q185" s="65" t="s">
        <v>46</v>
      </c>
      <c r="R185" s="65" t="s">
        <v>394</v>
      </c>
      <c r="S185" s="9"/>
      <c r="T185" s="9"/>
      <c r="U185" s="9"/>
      <c r="V185" s="9"/>
      <c r="W185" s="9"/>
      <c r="X185" s="9"/>
      <c r="Y185" s="9"/>
      <c r="Z185" s="9"/>
    </row>
    <row r="186" spans="1:26" ht="65.099999999999994" customHeight="1" x14ac:dyDescent="0.2">
      <c r="A186" s="65">
        <v>181</v>
      </c>
      <c r="B186" s="40" t="s">
        <v>18</v>
      </c>
      <c r="C186" s="40" t="s">
        <v>19</v>
      </c>
      <c r="D186" s="66">
        <v>5</v>
      </c>
      <c r="E186" s="36" t="s">
        <v>693</v>
      </c>
      <c r="F186" s="36" t="s">
        <v>563</v>
      </c>
      <c r="G186" s="94">
        <v>38834</v>
      </c>
      <c r="H186" s="66" t="s">
        <v>22</v>
      </c>
      <c r="I186" s="66" t="s">
        <v>23</v>
      </c>
      <c r="J186" s="36" t="s">
        <v>610</v>
      </c>
      <c r="K186" s="36" t="s">
        <v>566</v>
      </c>
      <c r="L186" s="66" t="s">
        <v>22</v>
      </c>
      <c r="M186" s="66">
        <v>8</v>
      </c>
      <c r="N186" s="66">
        <v>22</v>
      </c>
      <c r="O186" s="66">
        <v>26.9</v>
      </c>
      <c r="P186" s="35">
        <f t="shared" si="2"/>
        <v>56.9</v>
      </c>
      <c r="Q186" s="66" t="s">
        <v>46</v>
      </c>
      <c r="R186" s="66" t="s">
        <v>515</v>
      </c>
      <c r="S186" s="9"/>
      <c r="T186" s="9"/>
      <c r="U186" s="9"/>
      <c r="V186" s="9"/>
      <c r="W186" s="9"/>
      <c r="X186" s="9"/>
      <c r="Y186" s="9"/>
      <c r="Z186" s="9"/>
    </row>
    <row r="187" spans="1:26" ht="65.099999999999994" customHeight="1" x14ac:dyDescent="0.2">
      <c r="A187" s="65">
        <v>182</v>
      </c>
      <c r="B187" s="36" t="s">
        <v>18</v>
      </c>
      <c r="C187" s="36" t="s">
        <v>19</v>
      </c>
      <c r="D187" s="66">
        <v>5</v>
      </c>
      <c r="E187" s="36" t="s">
        <v>360</v>
      </c>
      <c r="F187" s="36" t="s">
        <v>224</v>
      </c>
      <c r="G187" s="94">
        <v>38915</v>
      </c>
      <c r="H187" s="66" t="s">
        <v>22</v>
      </c>
      <c r="I187" s="66" t="s">
        <v>23</v>
      </c>
      <c r="J187" s="36" t="s">
        <v>226</v>
      </c>
      <c r="K187" s="36" t="s">
        <v>227</v>
      </c>
      <c r="L187" s="66" t="s">
        <v>22</v>
      </c>
      <c r="M187" s="66">
        <v>6</v>
      </c>
      <c r="N187" s="66">
        <v>24</v>
      </c>
      <c r="O187" s="66">
        <v>26</v>
      </c>
      <c r="P187" s="35">
        <f t="shared" si="2"/>
        <v>56</v>
      </c>
      <c r="Q187" s="66" t="s">
        <v>46</v>
      </c>
      <c r="R187" s="66" t="s">
        <v>59</v>
      </c>
      <c r="S187" s="9"/>
      <c r="T187" s="9"/>
      <c r="U187" s="9"/>
      <c r="V187" s="9"/>
      <c r="W187" s="9"/>
      <c r="X187" s="9"/>
      <c r="Y187" s="9"/>
      <c r="Z187" s="9"/>
    </row>
    <row r="188" spans="1:26" ht="65.099999999999994" customHeight="1" x14ac:dyDescent="0.2">
      <c r="A188" s="65">
        <v>183</v>
      </c>
      <c r="B188" s="34" t="s">
        <v>18</v>
      </c>
      <c r="C188" s="34" t="s">
        <v>19</v>
      </c>
      <c r="D188" s="65">
        <v>5</v>
      </c>
      <c r="E188" s="38" t="s">
        <v>960</v>
      </c>
      <c r="F188" s="38" t="s">
        <v>912</v>
      </c>
      <c r="G188" s="92">
        <v>38936</v>
      </c>
      <c r="H188" s="65" t="s">
        <v>22</v>
      </c>
      <c r="I188" s="65" t="s">
        <v>23</v>
      </c>
      <c r="J188" s="38" t="s">
        <v>932</v>
      </c>
      <c r="K188" s="38" t="s">
        <v>915</v>
      </c>
      <c r="L188" s="65" t="s">
        <v>22</v>
      </c>
      <c r="M188" s="65">
        <v>16</v>
      </c>
      <c r="N188" s="65">
        <v>25</v>
      </c>
      <c r="O188" s="65">
        <v>15</v>
      </c>
      <c r="P188" s="35">
        <f t="shared" si="2"/>
        <v>56</v>
      </c>
      <c r="Q188" s="65" t="s">
        <v>46</v>
      </c>
      <c r="R188" s="65" t="s">
        <v>959</v>
      </c>
      <c r="S188" s="9"/>
      <c r="T188" s="9"/>
      <c r="U188" s="9"/>
      <c r="V188" s="9"/>
      <c r="W188" s="9"/>
      <c r="X188" s="9"/>
      <c r="Y188" s="9"/>
      <c r="Z188" s="9"/>
    </row>
    <row r="189" spans="1:26" ht="65.099999999999994" customHeight="1" x14ac:dyDescent="0.2">
      <c r="A189" s="65">
        <v>184</v>
      </c>
      <c r="B189" s="39" t="s">
        <v>18</v>
      </c>
      <c r="C189" s="39" t="s">
        <v>19</v>
      </c>
      <c r="D189" s="107" t="s">
        <v>745</v>
      </c>
      <c r="E189" s="37" t="s">
        <v>823</v>
      </c>
      <c r="F189" s="37" t="s">
        <v>813</v>
      </c>
      <c r="G189" s="122">
        <v>38636</v>
      </c>
      <c r="H189" s="65" t="s">
        <v>22</v>
      </c>
      <c r="I189" s="65" t="s">
        <v>23</v>
      </c>
      <c r="J189" s="37" t="s">
        <v>816</v>
      </c>
      <c r="K189" s="37" t="s">
        <v>817</v>
      </c>
      <c r="L189" s="107" t="s">
        <v>22</v>
      </c>
      <c r="M189" s="107">
        <v>11</v>
      </c>
      <c r="N189" s="107">
        <v>15</v>
      </c>
      <c r="O189" s="107">
        <v>29.85</v>
      </c>
      <c r="P189" s="35">
        <f t="shared" si="2"/>
        <v>55.85</v>
      </c>
      <c r="Q189" s="107" t="s">
        <v>46</v>
      </c>
      <c r="R189" s="97" t="s">
        <v>728</v>
      </c>
      <c r="S189" s="9"/>
      <c r="T189" s="9"/>
      <c r="U189" s="9"/>
      <c r="V189" s="9"/>
      <c r="W189" s="9"/>
      <c r="X189" s="9"/>
      <c r="Y189" s="9"/>
      <c r="Z189" s="9"/>
    </row>
    <row r="190" spans="1:26" ht="65.099999999999994" customHeight="1" x14ac:dyDescent="0.2">
      <c r="A190" s="65">
        <v>185</v>
      </c>
      <c r="B190" s="40" t="s">
        <v>18</v>
      </c>
      <c r="C190" s="40" t="s">
        <v>19</v>
      </c>
      <c r="D190" s="66">
        <v>6</v>
      </c>
      <c r="E190" s="36" t="s">
        <v>729</v>
      </c>
      <c r="F190" s="36" t="s">
        <v>526</v>
      </c>
      <c r="G190" s="94">
        <v>38404</v>
      </c>
      <c r="H190" s="66" t="s">
        <v>22</v>
      </c>
      <c r="I190" s="66" t="s">
        <v>23</v>
      </c>
      <c r="J190" s="36" t="s">
        <v>542</v>
      </c>
      <c r="K190" s="36" t="s">
        <v>530</v>
      </c>
      <c r="L190" s="66" t="s">
        <v>22</v>
      </c>
      <c r="M190" s="66">
        <v>25</v>
      </c>
      <c r="N190" s="66" t="s">
        <v>732</v>
      </c>
      <c r="O190" s="66">
        <v>30</v>
      </c>
      <c r="P190" s="35">
        <f t="shared" si="2"/>
        <v>55</v>
      </c>
      <c r="Q190" s="66" t="s">
        <v>26</v>
      </c>
      <c r="R190" s="66" t="s">
        <v>509</v>
      </c>
      <c r="S190" s="9"/>
      <c r="T190" s="9"/>
      <c r="U190" s="9"/>
      <c r="V190" s="9"/>
      <c r="W190" s="9"/>
      <c r="X190" s="9"/>
      <c r="Y190" s="9"/>
      <c r="Z190" s="9"/>
    </row>
    <row r="191" spans="1:26" ht="65.099999999999994" customHeight="1" x14ac:dyDescent="0.2">
      <c r="A191" s="65">
        <v>186</v>
      </c>
      <c r="B191" s="36" t="s">
        <v>18</v>
      </c>
      <c r="C191" s="36" t="s">
        <v>19</v>
      </c>
      <c r="D191" s="66">
        <v>5</v>
      </c>
      <c r="E191" s="36" t="s">
        <v>366</v>
      </c>
      <c r="F191" s="36" t="s">
        <v>224</v>
      </c>
      <c r="G191" s="94">
        <v>38972</v>
      </c>
      <c r="H191" s="66" t="s">
        <v>22</v>
      </c>
      <c r="I191" s="66" t="s">
        <v>23</v>
      </c>
      <c r="J191" s="36" t="s">
        <v>226</v>
      </c>
      <c r="K191" s="36" t="s">
        <v>227</v>
      </c>
      <c r="L191" s="66" t="s">
        <v>22</v>
      </c>
      <c r="M191" s="66">
        <v>7</v>
      </c>
      <c r="N191" s="66">
        <v>25</v>
      </c>
      <c r="O191" s="66">
        <v>23</v>
      </c>
      <c r="P191" s="35">
        <f t="shared" si="2"/>
        <v>55</v>
      </c>
      <c r="Q191" s="66" t="s">
        <v>46</v>
      </c>
      <c r="R191" s="66" t="s">
        <v>59</v>
      </c>
      <c r="S191" s="9"/>
      <c r="T191" s="9"/>
      <c r="U191" s="9"/>
      <c r="V191" s="9"/>
      <c r="W191" s="9"/>
      <c r="X191" s="9"/>
      <c r="Y191" s="9"/>
      <c r="Z191" s="9"/>
    </row>
    <row r="192" spans="1:26" ht="65.099999999999994" customHeight="1" x14ac:dyDescent="0.2">
      <c r="A192" s="65">
        <v>187</v>
      </c>
      <c r="B192" s="38" t="s">
        <v>18</v>
      </c>
      <c r="C192" s="38" t="s">
        <v>19</v>
      </c>
      <c r="D192" s="65">
        <v>6</v>
      </c>
      <c r="E192" s="38" t="s">
        <v>622</v>
      </c>
      <c r="F192" s="38" t="s">
        <v>495</v>
      </c>
      <c r="G192" s="92">
        <v>38463</v>
      </c>
      <c r="H192" s="65" t="s">
        <v>22</v>
      </c>
      <c r="I192" s="65" t="s">
        <v>23</v>
      </c>
      <c r="J192" s="38" t="s">
        <v>502</v>
      </c>
      <c r="K192" s="38" t="s">
        <v>498</v>
      </c>
      <c r="L192" s="65" t="s">
        <v>22</v>
      </c>
      <c r="M192" s="65">
        <v>8.8000000000000007</v>
      </c>
      <c r="N192" s="65">
        <v>7.5</v>
      </c>
      <c r="O192" s="65">
        <v>38.270000000000003</v>
      </c>
      <c r="P192" s="35">
        <f t="shared" si="2"/>
        <v>54.570000000000007</v>
      </c>
      <c r="Q192" s="65" t="s">
        <v>46</v>
      </c>
      <c r="R192" s="65" t="s">
        <v>394</v>
      </c>
      <c r="S192" s="9"/>
      <c r="T192" s="9"/>
      <c r="U192" s="9"/>
      <c r="V192" s="9"/>
      <c r="W192" s="9"/>
      <c r="X192" s="9"/>
      <c r="Y192" s="9"/>
      <c r="Z192" s="9"/>
    </row>
    <row r="193" spans="1:26" ht="65.099999999999994" customHeight="1" x14ac:dyDescent="0.2">
      <c r="A193" s="65">
        <v>188</v>
      </c>
      <c r="B193" s="38" t="s">
        <v>18</v>
      </c>
      <c r="C193" s="38" t="s">
        <v>19</v>
      </c>
      <c r="D193" s="65">
        <v>6</v>
      </c>
      <c r="E193" s="38" t="s">
        <v>625</v>
      </c>
      <c r="F193" s="38" t="s">
        <v>495</v>
      </c>
      <c r="G193" s="92">
        <v>38593</v>
      </c>
      <c r="H193" s="65" t="s">
        <v>22</v>
      </c>
      <c r="I193" s="65" t="s">
        <v>23</v>
      </c>
      <c r="J193" s="38" t="s">
        <v>502</v>
      </c>
      <c r="K193" s="38" t="s">
        <v>498</v>
      </c>
      <c r="L193" s="65" t="s">
        <v>22</v>
      </c>
      <c r="M193" s="65">
        <v>18.8</v>
      </c>
      <c r="N193" s="65">
        <v>0</v>
      </c>
      <c r="O193" s="65">
        <v>35.299999999999997</v>
      </c>
      <c r="P193" s="35">
        <f t="shared" si="2"/>
        <v>54.099999999999994</v>
      </c>
      <c r="Q193" s="65" t="s">
        <v>46</v>
      </c>
      <c r="R193" s="65" t="s">
        <v>394</v>
      </c>
      <c r="S193" s="9"/>
      <c r="T193" s="9"/>
      <c r="U193" s="9"/>
      <c r="V193" s="9"/>
      <c r="W193" s="9"/>
      <c r="X193" s="9"/>
      <c r="Y193" s="9"/>
      <c r="Z193" s="9"/>
    </row>
    <row r="194" spans="1:26" ht="65.099999999999994" customHeight="1" x14ac:dyDescent="0.2">
      <c r="A194" s="65">
        <v>189</v>
      </c>
      <c r="B194" s="39" t="s">
        <v>18</v>
      </c>
      <c r="C194" s="39" t="s">
        <v>19</v>
      </c>
      <c r="D194" s="66" t="s">
        <v>745</v>
      </c>
      <c r="E194" s="36" t="s">
        <v>782</v>
      </c>
      <c r="F194" s="38" t="s">
        <v>775</v>
      </c>
      <c r="G194" s="94">
        <v>38598</v>
      </c>
      <c r="H194" s="65" t="s">
        <v>22</v>
      </c>
      <c r="I194" s="65" t="s">
        <v>23</v>
      </c>
      <c r="J194" s="36" t="s">
        <v>783</v>
      </c>
      <c r="K194" s="38" t="s">
        <v>777</v>
      </c>
      <c r="L194" s="107" t="s">
        <v>22</v>
      </c>
      <c r="M194" s="66">
        <v>10</v>
      </c>
      <c r="N194" s="66">
        <v>24</v>
      </c>
      <c r="O194" s="66">
        <v>20</v>
      </c>
      <c r="P194" s="35">
        <f t="shared" si="2"/>
        <v>54</v>
      </c>
      <c r="Q194" s="66" t="s">
        <v>46</v>
      </c>
      <c r="R194" s="97" t="s">
        <v>728</v>
      </c>
      <c r="S194" s="9"/>
      <c r="T194" s="9"/>
      <c r="U194" s="9"/>
      <c r="V194" s="9"/>
      <c r="W194" s="9"/>
      <c r="X194" s="9"/>
      <c r="Y194" s="9"/>
      <c r="Z194" s="9"/>
    </row>
    <row r="195" spans="1:26" ht="65.099999999999994" customHeight="1" x14ac:dyDescent="0.2">
      <c r="A195" s="65">
        <v>190</v>
      </c>
      <c r="B195" s="39" t="s">
        <v>18</v>
      </c>
      <c r="C195" s="39" t="s">
        <v>19</v>
      </c>
      <c r="D195" s="66" t="s">
        <v>760</v>
      </c>
      <c r="E195" s="36" t="s">
        <v>779</v>
      </c>
      <c r="F195" s="38" t="s">
        <v>775</v>
      </c>
      <c r="G195" s="94">
        <v>39036</v>
      </c>
      <c r="H195" s="65" t="s">
        <v>22</v>
      </c>
      <c r="I195" s="65" t="s">
        <v>23</v>
      </c>
      <c r="J195" s="36" t="s">
        <v>776</v>
      </c>
      <c r="K195" s="38" t="s">
        <v>777</v>
      </c>
      <c r="L195" s="107" t="s">
        <v>22</v>
      </c>
      <c r="M195" s="66">
        <v>6</v>
      </c>
      <c r="N195" s="66">
        <v>27</v>
      </c>
      <c r="O195" s="66">
        <v>21</v>
      </c>
      <c r="P195" s="35">
        <f t="shared" si="2"/>
        <v>54</v>
      </c>
      <c r="Q195" s="66" t="s">
        <v>46</v>
      </c>
      <c r="R195" s="97" t="s">
        <v>728</v>
      </c>
      <c r="S195" s="9"/>
      <c r="T195" s="9"/>
      <c r="U195" s="9"/>
      <c r="V195" s="9"/>
      <c r="W195" s="9"/>
      <c r="X195" s="9"/>
      <c r="Y195" s="9"/>
      <c r="Z195" s="9"/>
    </row>
    <row r="196" spans="1:26" ht="65.099999999999994" customHeight="1" x14ac:dyDescent="0.2">
      <c r="A196" s="65">
        <v>191</v>
      </c>
      <c r="B196" s="36" t="s">
        <v>18</v>
      </c>
      <c r="C196" s="36" t="s">
        <v>19</v>
      </c>
      <c r="D196" s="66">
        <v>5</v>
      </c>
      <c r="E196" s="36" t="s">
        <v>373</v>
      </c>
      <c r="F196" s="36" t="s">
        <v>224</v>
      </c>
      <c r="G196" s="94">
        <v>38984</v>
      </c>
      <c r="H196" s="66" t="s">
        <v>22</v>
      </c>
      <c r="I196" s="66" t="s">
        <v>23</v>
      </c>
      <c r="J196" s="36" t="s">
        <v>226</v>
      </c>
      <c r="K196" s="36" t="s">
        <v>227</v>
      </c>
      <c r="L196" s="66" t="s">
        <v>22</v>
      </c>
      <c r="M196" s="66">
        <v>11</v>
      </c>
      <c r="N196" s="66">
        <v>21</v>
      </c>
      <c r="O196" s="66">
        <v>22</v>
      </c>
      <c r="P196" s="35">
        <f t="shared" si="2"/>
        <v>54</v>
      </c>
      <c r="Q196" s="66" t="s">
        <v>46</v>
      </c>
      <c r="R196" s="66" t="s">
        <v>59</v>
      </c>
      <c r="S196" s="9"/>
      <c r="T196" s="9"/>
      <c r="U196" s="9"/>
      <c r="V196" s="9"/>
      <c r="W196" s="9"/>
      <c r="X196" s="9"/>
      <c r="Y196" s="9"/>
      <c r="Z196" s="9"/>
    </row>
    <row r="197" spans="1:26" ht="65.099999999999994" customHeight="1" x14ac:dyDescent="0.2">
      <c r="A197" s="65">
        <v>192</v>
      </c>
      <c r="B197" s="39" t="s">
        <v>18</v>
      </c>
      <c r="C197" s="39" t="s">
        <v>19</v>
      </c>
      <c r="D197" s="66" t="s">
        <v>745</v>
      </c>
      <c r="E197" s="36" t="s">
        <v>857</v>
      </c>
      <c r="F197" s="36" t="s">
        <v>849</v>
      </c>
      <c r="G197" s="94">
        <v>38473</v>
      </c>
      <c r="H197" s="65" t="s">
        <v>22</v>
      </c>
      <c r="I197" s="65" t="s">
        <v>23</v>
      </c>
      <c r="J197" s="36" t="s">
        <v>850</v>
      </c>
      <c r="K197" s="36" t="s">
        <v>851</v>
      </c>
      <c r="L197" s="65" t="s">
        <v>22</v>
      </c>
      <c r="M197" s="66">
        <v>11</v>
      </c>
      <c r="N197" s="66">
        <v>22</v>
      </c>
      <c r="O197" s="66">
        <v>20</v>
      </c>
      <c r="P197" s="35">
        <f t="shared" si="2"/>
        <v>53</v>
      </c>
      <c r="Q197" s="66" t="s">
        <v>46</v>
      </c>
      <c r="R197" s="97" t="s">
        <v>728</v>
      </c>
      <c r="S197" s="9"/>
      <c r="T197" s="9"/>
      <c r="U197" s="9"/>
      <c r="V197" s="9"/>
      <c r="W197" s="9"/>
      <c r="X197" s="9"/>
      <c r="Y197" s="9"/>
      <c r="Z197" s="9"/>
    </row>
    <row r="198" spans="1:26" ht="65.099999999999994" customHeight="1" x14ac:dyDescent="0.2">
      <c r="A198" s="65">
        <v>193</v>
      </c>
      <c r="B198" s="39" t="s">
        <v>18</v>
      </c>
      <c r="C198" s="39" t="s">
        <v>19</v>
      </c>
      <c r="D198" s="66" t="s">
        <v>745</v>
      </c>
      <c r="E198" s="36" t="s">
        <v>785</v>
      </c>
      <c r="F198" s="38" t="s">
        <v>775</v>
      </c>
      <c r="G198" s="94">
        <v>38380</v>
      </c>
      <c r="H198" s="65" t="s">
        <v>22</v>
      </c>
      <c r="I198" s="65" t="s">
        <v>23</v>
      </c>
      <c r="J198" s="36" t="s">
        <v>783</v>
      </c>
      <c r="K198" s="38" t="s">
        <v>777</v>
      </c>
      <c r="L198" s="107" t="s">
        <v>22</v>
      </c>
      <c r="M198" s="66">
        <v>13</v>
      </c>
      <c r="N198" s="66">
        <v>18</v>
      </c>
      <c r="O198" s="66">
        <v>22</v>
      </c>
      <c r="P198" s="35">
        <f t="shared" ref="P198:P261" si="3">SUM(M198,N198,O198)</f>
        <v>53</v>
      </c>
      <c r="Q198" s="66" t="s">
        <v>46</v>
      </c>
      <c r="R198" s="97" t="s">
        <v>728</v>
      </c>
      <c r="S198" s="9"/>
      <c r="T198" s="9"/>
      <c r="U198" s="9"/>
      <c r="V198" s="9"/>
      <c r="W198" s="9"/>
      <c r="X198" s="9"/>
      <c r="Y198" s="9"/>
      <c r="Z198" s="9"/>
    </row>
    <row r="199" spans="1:26" ht="65.099999999999994" customHeight="1" x14ac:dyDescent="0.2">
      <c r="A199" s="65">
        <v>194</v>
      </c>
      <c r="B199" s="34" t="s">
        <v>18</v>
      </c>
      <c r="C199" s="34" t="s">
        <v>19</v>
      </c>
      <c r="D199" s="65">
        <v>5</v>
      </c>
      <c r="E199" s="38" t="s">
        <v>962</v>
      </c>
      <c r="F199" s="38" t="s">
        <v>912</v>
      </c>
      <c r="G199" s="92">
        <v>38776</v>
      </c>
      <c r="H199" s="65" t="s">
        <v>22</v>
      </c>
      <c r="I199" s="65" t="s">
        <v>23</v>
      </c>
      <c r="J199" s="38" t="s">
        <v>932</v>
      </c>
      <c r="K199" s="38" t="s">
        <v>915</v>
      </c>
      <c r="L199" s="65" t="s">
        <v>22</v>
      </c>
      <c r="M199" s="65">
        <v>11</v>
      </c>
      <c r="N199" s="65">
        <v>28</v>
      </c>
      <c r="O199" s="65">
        <v>14</v>
      </c>
      <c r="P199" s="35">
        <f t="shared" si="3"/>
        <v>53</v>
      </c>
      <c r="Q199" s="65" t="s">
        <v>46</v>
      </c>
      <c r="R199" s="65" t="s">
        <v>959</v>
      </c>
      <c r="S199" s="9"/>
      <c r="T199" s="9"/>
      <c r="U199" s="9"/>
      <c r="V199" s="9"/>
      <c r="W199" s="9"/>
      <c r="X199" s="9"/>
      <c r="Y199" s="9"/>
      <c r="Z199" s="9"/>
    </row>
    <row r="200" spans="1:26" ht="65.099999999999994" customHeight="1" x14ac:dyDescent="0.2">
      <c r="A200" s="65">
        <v>195</v>
      </c>
      <c r="B200" s="36" t="s">
        <v>18</v>
      </c>
      <c r="C200" s="36" t="s">
        <v>19</v>
      </c>
      <c r="D200" s="66">
        <v>5</v>
      </c>
      <c r="E200" s="36" t="s">
        <v>395</v>
      </c>
      <c r="F200" s="36" t="s">
        <v>236</v>
      </c>
      <c r="G200" s="94">
        <v>38945</v>
      </c>
      <c r="H200" s="66" t="s">
        <v>22</v>
      </c>
      <c r="I200" s="66" t="s">
        <v>23</v>
      </c>
      <c r="J200" s="36" t="s">
        <v>333</v>
      </c>
      <c r="K200" s="36" t="s">
        <v>238</v>
      </c>
      <c r="L200" s="66" t="s">
        <v>22</v>
      </c>
      <c r="M200" s="66">
        <v>10</v>
      </c>
      <c r="N200" s="66">
        <v>20</v>
      </c>
      <c r="O200" s="66">
        <v>22</v>
      </c>
      <c r="P200" s="35">
        <f t="shared" si="3"/>
        <v>52</v>
      </c>
      <c r="Q200" s="66" t="s">
        <v>46</v>
      </c>
      <c r="R200" s="66" t="s">
        <v>59</v>
      </c>
      <c r="S200" s="9"/>
      <c r="T200" s="9"/>
      <c r="U200" s="9"/>
      <c r="V200" s="9"/>
      <c r="W200" s="9"/>
      <c r="X200" s="9"/>
      <c r="Y200" s="9"/>
      <c r="Z200" s="9"/>
    </row>
    <row r="201" spans="1:26" ht="65.099999999999994" customHeight="1" x14ac:dyDescent="0.2">
      <c r="A201" s="65">
        <v>196</v>
      </c>
      <c r="B201" s="39" t="s">
        <v>18</v>
      </c>
      <c r="C201" s="39" t="s">
        <v>19</v>
      </c>
      <c r="D201" s="66" t="s">
        <v>745</v>
      </c>
      <c r="E201" s="36" t="s">
        <v>859</v>
      </c>
      <c r="F201" s="36" t="s">
        <v>849</v>
      </c>
      <c r="G201" s="94">
        <v>38379</v>
      </c>
      <c r="H201" s="65" t="s">
        <v>22</v>
      </c>
      <c r="I201" s="65" t="s">
        <v>23</v>
      </c>
      <c r="J201" s="36" t="s">
        <v>850</v>
      </c>
      <c r="K201" s="36" t="s">
        <v>851</v>
      </c>
      <c r="L201" s="65" t="s">
        <v>22</v>
      </c>
      <c r="M201" s="66">
        <v>10</v>
      </c>
      <c r="N201" s="66">
        <v>21</v>
      </c>
      <c r="O201" s="66">
        <v>20</v>
      </c>
      <c r="P201" s="35">
        <f t="shared" si="3"/>
        <v>51</v>
      </c>
      <c r="Q201" s="66" t="s">
        <v>46</v>
      </c>
      <c r="R201" s="97" t="s">
        <v>728</v>
      </c>
      <c r="S201" s="9"/>
      <c r="T201" s="9"/>
      <c r="U201" s="9"/>
      <c r="V201" s="9"/>
      <c r="W201" s="9"/>
      <c r="X201" s="9"/>
      <c r="Y201" s="9"/>
      <c r="Z201" s="9"/>
    </row>
    <row r="202" spans="1:26" ht="65.099999999999994" customHeight="1" x14ac:dyDescent="0.2">
      <c r="A202" s="65">
        <v>197</v>
      </c>
      <c r="B202" s="40" t="s">
        <v>18</v>
      </c>
      <c r="C202" s="40" t="s">
        <v>19</v>
      </c>
      <c r="D202" s="66">
        <v>6</v>
      </c>
      <c r="E202" s="36" t="s">
        <v>681</v>
      </c>
      <c r="F202" s="36" t="s">
        <v>563</v>
      </c>
      <c r="G202" s="94">
        <v>38613</v>
      </c>
      <c r="H202" s="66" t="s">
        <v>22</v>
      </c>
      <c r="I202" s="66" t="s">
        <v>23</v>
      </c>
      <c r="J202" s="36" t="s">
        <v>610</v>
      </c>
      <c r="K202" s="36" t="s">
        <v>566</v>
      </c>
      <c r="L202" s="66" t="s">
        <v>22</v>
      </c>
      <c r="M202" s="66">
        <v>14</v>
      </c>
      <c r="N202" s="66">
        <v>11</v>
      </c>
      <c r="O202" s="66">
        <v>25.4</v>
      </c>
      <c r="P202" s="35">
        <f t="shared" si="3"/>
        <v>50.4</v>
      </c>
      <c r="Q202" s="66" t="s">
        <v>46</v>
      </c>
      <c r="R202" s="66" t="s">
        <v>515</v>
      </c>
      <c r="S202" s="9"/>
      <c r="T202" s="9"/>
      <c r="U202" s="9"/>
      <c r="V202" s="9"/>
      <c r="W202" s="9"/>
      <c r="X202" s="9"/>
      <c r="Y202" s="9"/>
      <c r="Z202" s="9"/>
    </row>
    <row r="203" spans="1:26" ht="65.099999999999994" customHeight="1" x14ac:dyDescent="0.2">
      <c r="A203" s="65">
        <v>198</v>
      </c>
      <c r="B203" s="39" t="s">
        <v>18</v>
      </c>
      <c r="C203" s="39" t="s">
        <v>19</v>
      </c>
      <c r="D203" s="65" t="s">
        <v>760</v>
      </c>
      <c r="E203" s="38" t="s">
        <v>770</v>
      </c>
      <c r="F203" s="38" t="s">
        <v>749</v>
      </c>
      <c r="G203" s="92">
        <v>38797</v>
      </c>
      <c r="H203" s="65" t="s">
        <v>22</v>
      </c>
      <c r="I203" s="65" t="s">
        <v>23</v>
      </c>
      <c r="J203" s="38" t="s">
        <v>763</v>
      </c>
      <c r="K203" s="38" t="s">
        <v>753</v>
      </c>
      <c r="L203" s="107" t="s">
        <v>22</v>
      </c>
      <c r="M203" s="65">
        <v>11.5</v>
      </c>
      <c r="N203" s="65">
        <v>19.5</v>
      </c>
      <c r="O203" s="65">
        <v>19</v>
      </c>
      <c r="P203" s="35">
        <f t="shared" si="3"/>
        <v>50</v>
      </c>
      <c r="Q203" s="65" t="s">
        <v>46</v>
      </c>
      <c r="R203" s="97" t="s">
        <v>728</v>
      </c>
      <c r="S203" s="9"/>
      <c r="T203" s="9"/>
      <c r="U203" s="9"/>
      <c r="V203" s="9"/>
      <c r="W203" s="9"/>
      <c r="X203" s="9"/>
      <c r="Y203" s="9"/>
      <c r="Z203" s="9"/>
    </row>
    <row r="204" spans="1:26" ht="65.099999999999994" customHeight="1" x14ac:dyDescent="0.2">
      <c r="A204" s="65">
        <v>199</v>
      </c>
      <c r="B204" s="36" t="s">
        <v>18</v>
      </c>
      <c r="C204" s="36" t="s">
        <v>19</v>
      </c>
      <c r="D204" s="66">
        <v>5</v>
      </c>
      <c r="E204" s="36" t="s">
        <v>379</v>
      </c>
      <c r="F204" s="36" t="s">
        <v>236</v>
      </c>
      <c r="G204" s="94">
        <v>38746</v>
      </c>
      <c r="H204" s="66" t="s">
        <v>22</v>
      </c>
      <c r="I204" s="66" t="s">
        <v>23</v>
      </c>
      <c r="J204" s="36" t="s">
        <v>333</v>
      </c>
      <c r="K204" s="36" t="s">
        <v>238</v>
      </c>
      <c r="L204" s="66" t="s">
        <v>22</v>
      </c>
      <c r="M204" s="66">
        <v>10</v>
      </c>
      <c r="N204" s="66">
        <v>20</v>
      </c>
      <c r="O204" s="66">
        <v>20</v>
      </c>
      <c r="P204" s="35">
        <f t="shared" si="3"/>
        <v>50</v>
      </c>
      <c r="Q204" s="66" t="s">
        <v>46</v>
      </c>
      <c r="R204" s="66" t="s">
        <v>59</v>
      </c>
      <c r="S204" s="9"/>
      <c r="T204" s="9"/>
      <c r="U204" s="9"/>
      <c r="V204" s="9"/>
      <c r="W204" s="9"/>
      <c r="X204" s="9"/>
      <c r="Y204" s="9"/>
      <c r="Z204" s="9"/>
    </row>
    <row r="205" spans="1:26" ht="65.099999999999994" customHeight="1" x14ac:dyDescent="0.2">
      <c r="A205" s="65">
        <v>200</v>
      </c>
      <c r="B205" s="38" t="s">
        <v>18</v>
      </c>
      <c r="C205" s="38" t="s">
        <v>19</v>
      </c>
      <c r="D205" s="65">
        <v>6</v>
      </c>
      <c r="E205" s="38" t="s">
        <v>544</v>
      </c>
      <c r="F205" s="38" t="s">
        <v>400</v>
      </c>
      <c r="G205" s="92">
        <v>38474</v>
      </c>
      <c r="H205" s="65" t="s">
        <v>22</v>
      </c>
      <c r="I205" s="65" t="s">
        <v>23</v>
      </c>
      <c r="J205" s="38" t="s">
        <v>408</v>
      </c>
      <c r="K205" s="38" t="s">
        <v>402</v>
      </c>
      <c r="L205" s="65" t="s">
        <v>22</v>
      </c>
      <c r="M205" s="65">
        <v>3</v>
      </c>
      <c r="N205" s="65">
        <v>21</v>
      </c>
      <c r="O205" s="65">
        <v>26</v>
      </c>
      <c r="P205" s="35">
        <f t="shared" si="3"/>
        <v>50</v>
      </c>
      <c r="Q205" s="65" t="s">
        <v>46</v>
      </c>
      <c r="R205" s="65" t="s">
        <v>394</v>
      </c>
      <c r="S205" s="9"/>
      <c r="T205" s="9"/>
      <c r="U205" s="9"/>
      <c r="V205" s="9"/>
      <c r="W205" s="9"/>
      <c r="X205" s="9"/>
      <c r="Y205" s="9"/>
      <c r="Z205" s="9"/>
    </row>
    <row r="206" spans="1:26" ht="65.099999999999994" customHeight="1" x14ac:dyDescent="0.2">
      <c r="A206" s="65">
        <v>201</v>
      </c>
      <c r="B206" s="34" t="s">
        <v>18</v>
      </c>
      <c r="C206" s="34" t="s">
        <v>19</v>
      </c>
      <c r="D206" s="65">
        <v>5</v>
      </c>
      <c r="E206" s="38" t="s">
        <v>192</v>
      </c>
      <c r="F206" s="38" t="s">
        <v>128</v>
      </c>
      <c r="G206" s="92">
        <v>38725</v>
      </c>
      <c r="H206" s="65" t="s">
        <v>22</v>
      </c>
      <c r="I206" s="65" t="s">
        <v>23</v>
      </c>
      <c r="J206" s="38" t="s">
        <v>136</v>
      </c>
      <c r="K206" s="38" t="s">
        <v>138</v>
      </c>
      <c r="L206" s="65" t="s">
        <v>22</v>
      </c>
      <c r="M206" s="65">
        <v>6</v>
      </c>
      <c r="N206" s="65">
        <v>21</v>
      </c>
      <c r="O206" s="65">
        <v>22</v>
      </c>
      <c r="P206" s="35">
        <f t="shared" si="3"/>
        <v>49</v>
      </c>
      <c r="Q206" s="65" t="s">
        <v>46</v>
      </c>
      <c r="R206" s="132" t="s">
        <v>27</v>
      </c>
      <c r="S206" s="9"/>
      <c r="T206" s="9"/>
      <c r="U206" s="9"/>
      <c r="V206" s="9"/>
      <c r="W206" s="9"/>
      <c r="X206" s="9"/>
      <c r="Y206" s="9"/>
      <c r="Z206" s="9"/>
    </row>
    <row r="207" spans="1:26" ht="65.099999999999994" customHeight="1" x14ac:dyDescent="0.2">
      <c r="A207" s="65">
        <v>202</v>
      </c>
      <c r="B207" s="54" t="s">
        <v>18</v>
      </c>
      <c r="C207" s="54" t="s">
        <v>19</v>
      </c>
      <c r="D207" s="54">
        <v>6</v>
      </c>
      <c r="E207" s="74" t="s">
        <v>1035</v>
      </c>
      <c r="F207" s="74" t="s">
        <v>1025</v>
      </c>
      <c r="G207" s="55">
        <v>38883</v>
      </c>
      <c r="H207" s="54" t="s">
        <v>22</v>
      </c>
      <c r="I207" s="54" t="s">
        <v>23</v>
      </c>
      <c r="J207" s="74" t="s">
        <v>1026</v>
      </c>
      <c r="K207" s="74" t="s">
        <v>1027</v>
      </c>
      <c r="L207" s="54" t="s">
        <v>22</v>
      </c>
      <c r="M207" s="54">
        <v>4</v>
      </c>
      <c r="N207" s="54">
        <v>18</v>
      </c>
      <c r="O207" s="54">
        <v>27</v>
      </c>
      <c r="P207" s="35">
        <f t="shared" si="3"/>
        <v>49</v>
      </c>
      <c r="Q207" s="54" t="s">
        <v>46</v>
      </c>
      <c r="R207" s="54" t="s">
        <v>1028</v>
      </c>
      <c r="S207" s="9"/>
      <c r="T207" s="9"/>
      <c r="U207" s="9"/>
      <c r="V207" s="9"/>
      <c r="W207" s="9"/>
      <c r="X207" s="9"/>
      <c r="Y207" s="9"/>
      <c r="Z207" s="9"/>
    </row>
    <row r="208" spans="1:26" ht="65.099999999999994" customHeight="1" x14ac:dyDescent="0.2">
      <c r="A208" s="65">
        <v>203</v>
      </c>
      <c r="B208" s="54" t="s">
        <v>18</v>
      </c>
      <c r="C208" s="54" t="s">
        <v>19</v>
      </c>
      <c r="D208" s="54">
        <v>6</v>
      </c>
      <c r="E208" s="74" t="s">
        <v>1036</v>
      </c>
      <c r="F208" s="74" t="s">
        <v>1025</v>
      </c>
      <c r="G208" s="55">
        <v>38880</v>
      </c>
      <c r="H208" s="54" t="s">
        <v>22</v>
      </c>
      <c r="I208" s="54" t="s">
        <v>23</v>
      </c>
      <c r="J208" s="74" t="s">
        <v>1026</v>
      </c>
      <c r="K208" s="74" t="s">
        <v>1027</v>
      </c>
      <c r="L208" s="54" t="s">
        <v>22</v>
      </c>
      <c r="M208" s="54">
        <v>6</v>
      </c>
      <c r="N208" s="54">
        <v>16</v>
      </c>
      <c r="O208" s="54">
        <v>27</v>
      </c>
      <c r="P208" s="35">
        <f t="shared" si="3"/>
        <v>49</v>
      </c>
      <c r="Q208" s="54" t="s">
        <v>46</v>
      </c>
      <c r="R208" s="54" t="s">
        <v>1028</v>
      </c>
      <c r="S208" s="9"/>
      <c r="T208" s="9"/>
      <c r="U208" s="9"/>
      <c r="V208" s="9"/>
      <c r="W208" s="9"/>
      <c r="X208" s="9"/>
      <c r="Y208" s="9"/>
      <c r="Z208" s="9"/>
    </row>
    <row r="209" spans="1:26" ht="65.099999999999994" customHeight="1" x14ac:dyDescent="0.2">
      <c r="A209" s="65">
        <v>204</v>
      </c>
      <c r="B209" s="39" t="s">
        <v>18</v>
      </c>
      <c r="C209" s="39" t="s">
        <v>19</v>
      </c>
      <c r="D209" s="107" t="s">
        <v>745</v>
      </c>
      <c r="E209" s="37" t="s">
        <v>824</v>
      </c>
      <c r="F209" s="37" t="s">
        <v>813</v>
      </c>
      <c r="G209" s="122">
        <v>38566</v>
      </c>
      <c r="H209" s="65" t="s">
        <v>22</v>
      </c>
      <c r="I209" s="65" t="s">
        <v>23</v>
      </c>
      <c r="J209" s="37" t="s">
        <v>816</v>
      </c>
      <c r="K209" s="37" t="s">
        <v>817</v>
      </c>
      <c r="L209" s="107" t="s">
        <v>22</v>
      </c>
      <c r="M209" s="107">
        <v>10</v>
      </c>
      <c r="N209" s="107">
        <v>9</v>
      </c>
      <c r="O209" s="107">
        <v>29.55</v>
      </c>
      <c r="P209" s="35">
        <f t="shared" si="3"/>
        <v>48.55</v>
      </c>
      <c r="Q209" s="107" t="s">
        <v>46</v>
      </c>
      <c r="R209" s="97" t="s">
        <v>728</v>
      </c>
      <c r="S209" s="9"/>
      <c r="T209" s="9"/>
      <c r="U209" s="9"/>
      <c r="V209" s="9"/>
      <c r="W209" s="9"/>
      <c r="X209" s="9"/>
      <c r="Y209" s="9"/>
      <c r="Z209" s="9"/>
    </row>
    <row r="210" spans="1:26" ht="65.099999999999994" customHeight="1" x14ac:dyDescent="0.2">
      <c r="A210" s="65">
        <v>205</v>
      </c>
      <c r="B210" s="40" t="s">
        <v>18</v>
      </c>
      <c r="C210" s="40" t="s">
        <v>19</v>
      </c>
      <c r="D210" s="66">
        <v>6</v>
      </c>
      <c r="E210" s="131" t="s">
        <v>1022</v>
      </c>
      <c r="F210" s="36" t="s">
        <v>563</v>
      </c>
      <c r="G210" s="94">
        <v>38446</v>
      </c>
      <c r="H210" s="66" t="s">
        <v>22</v>
      </c>
      <c r="I210" s="66" t="s">
        <v>23</v>
      </c>
      <c r="J210" s="36" t="s">
        <v>610</v>
      </c>
      <c r="K210" s="36" t="s">
        <v>566</v>
      </c>
      <c r="L210" s="66" t="s">
        <v>22</v>
      </c>
      <c r="M210" s="66">
        <v>15</v>
      </c>
      <c r="N210" s="66">
        <v>11</v>
      </c>
      <c r="O210" s="66">
        <v>20.6</v>
      </c>
      <c r="P210" s="35">
        <f t="shared" si="3"/>
        <v>46.6</v>
      </c>
      <c r="Q210" s="66" t="s">
        <v>46</v>
      </c>
      <c r="R210" s="66" t="s">
        <v>515</v>
      </c>
      <c r="S210" s="9"/>
      <c r="T210" s="9"/>
      <c r="U210" s="9"/>
      <c r="V210" s="9"/>
      <c r="W210" s="9"/>
      <c r="X210" s="9"/>
      <c r="Y210" s="9"/>
      <c r="Z210" s="9"/>
    </row>
    <row r="211" spans="1:26" ht="65.099999999999994" customHeight="1" x14ac:dyDescent="0.2">
      <c r="A211" s="65">
        <v>206</v>
      </c>
      <c r="B211" s="34" t="s">
        <v>18</v>
      </c>
      <c r="C211" s="34" t="s">
        <v>19</v>
      </c>
      <c r="D211" s="65">
        <v>6</v>
      </c>
      <c r="E211" s="38" t="s">
        <v>196</v>
      </c>
      <c r="F211" s="38" t="s">
        <v>42</v>
      </c>
      <c r="G211" s="92">
        <v>38384</v>
      </c>
      <c r="H211" s="65" t="s">
        <v>22</v>
      </c>
      <c r="I211" s="65" t="s">
        <v>23</v>
      </c>
      <c r="J211" s="38" t="s">
        <v>142</v>
      </c>
      <c r="K211" s="38" t="s">
        <v>44</v>
      </c>
      <c r="L211" s="65" t="s">
        <v>22</v>
      </c>
      <c r="M211" s="65">
        <v>8</v>
      </c>
      <c r="N211" s="65">
        <v>10</v>
      </c>
      <c r="O211" s="65">
        <v>28</v>
      </c>
      <c r="P211" s="35">
        <f t="shared" si="3"/>
        <v>46</v>
      </c>
      <c r="Q211" s="65" t="s">
        <v>46</v>
      </c>
      <c r="R211" s="132" t="s">
        <v>27</v>
      </c>
      <c r="S211" s="9"/>
      <c r="T211" s="9"/>
      <c r="U211" s="9"/>
      <c r="V211" s="9"/>
      <c r="W211" s="9"/>
      <c r="X211" s="9"/>
      <c r="Y211" s="9"/>
      <c r="Z211" s="9"/>
    </row>
    <row r="212" spans="1:26" ht="89.25" x14ac:dyDescent="0.2">
      <c r="A212" s="65">
        <v>207</v>
      </c>
      <c r="B212" s="23" t="s">
        <v>18</v>
      </c>
      <c r="C212" s="23" t="s">
        <v>19</v>
      </c>
      <c r="D212" s="136">
        <v>5</v>
      </c>
      <c r="E212" s="137" t="s">
        <v>1023</v>
      </c>
      <c r="F212" s="69" t="s">
        <v>563</v>
      </c>
      <c r="G212" s="139">
        <v>39133</v>
      </c>
      <c r="H212" s="58" t="s">
        <v>22</v>
      </c>
      <c r="I212" s="58" t="s">
        <v>23</v>
      </c>
      <c r="J212" s="137" t="s">
        <v>610</v>
      </c>
      <c r="K212" s="141" t="s">
        <v>566</v>
      </c>
      <c r="L212" s="58" t="s">
        <v>22</v>
      </c>
      <c r="M212" s="136">
        <v>11</v>
      </c>
      <c r="N212" s="136">
        <v>9</v>
      </c>
      <c r="O212" s="136">
        <v>25.7</v>
      </c>
      <c r="P212" s="144">
        <f t="shared" si="3"/>
        <v>45.7</v>
      </c>
      <c r="Q212" s="136" t="s">
        <v>46</v>
      </c>
      <c r="R212" s="136" t="s">
        <v>515</v>
      </c>
      <c r="S212" s="9"/>
      <c r="T212" s="9"/>
      <c r="U212" s="9"/>
      <c r="V212" s="9"/>
      <c r="W212" s="9"/>
      <c r="X212" s="9"/>
      <c r="Y212" s="9"/>
      <c r="Z212" s="9"/>
    </row>
    <row r="213" spans="1:26" ht="89.25" x14ac:dyDescent="0.2">
      <c r="A213" s="65">
        <v>208</v>
      </c>
      <c r="B213" s="13" t="s">
        <v>18</v>
      </c>
      <c r="C213" s="13" t="s">
        <v>19</v>
      </c>
      <c r="D213" s="60" t="s">
        <v>745</v>
      </c>
      <c r="E213" s="19" t="s">
        <v>828</v>
      </c>
      <c r="F213" s="19" t="s">
        <v>813</v>
      </c>
      <c r="G213" s="85">
        <v>38589</v>
      </c>
      <c r="H213" s="58" t="s">
        <v>22</v>
      </c>
      <c r="I213" s="58" t="s">
        <v>23</v>
      </c>
      <c r="J213" s="19" t="s">
        <v>816</v>
      </c>
      <c r="K213" s="19" t="s">
        <v>817</v>
      </c>
      <c r="L213" s="60" t="s">
        <v>22</v>
      </c>
      <c r="M213" s="60">
        <v>12</v>
      </c>
      <c r="N213" s="60">
        <v>9</v>
      </c>
      <c r="O213" s="60">
        <v>24.29</v>
      </c>
      <c r="P213" s="144">
        <f t="shared" si="3"/>
        <v>45.29</v>
      </c>
      <c r="Q213" s="60" t="s">
        <v>46</v>
      </c>
      <c r="R213" s="59" t="s">
        <v>728</v>
      </c>
      <c r="S213" s="9"/>
      <c r="T213" s="9"/>
      <c r="U213" s="9"/>
      <c r="V213" s="9"/>
      <c r="W213" s="9"/>
      <c r="X213" s="9"/>
      <c r="Y213" s="9"/>
      <c r="Z213" s="9"/>
    </row>
    <row r="214" spans="1:26" ht="89.25" x14ac:dyDescent="0.2">
      <c r="A214" s="65">
        <v>209</v>
      </c>
      <c r="B214" s="13" t="s">
        <v>18</v>
      </c>
      <c r="C214" s="13" t="s">
        <v>19</v>
      </c>
      <c r="D214" s="60" t="s">
        <v>745</v>
      </c>
      <c r="E214" s="19" t="s">
        <v>830</v>
      </c>
      <c r="F214" s="19" t="s">
        <v>813</v>
      </c>
      <c r="G214" s="85">
        <v>38466</v>
      </c>
      <c r="H214" s="58" t="s">
        <v>22</v>
      </c>
      <c r="I214" s="58" t="s">
        <v>23</v>
      </c>
      <c r="J214" s="19" t="s">
        <v>816</v>
      </c>
      <c r="K214" s="19" t="s">
        <v>817</v>
      </c>
      <c r="L214" s="60" t="s">
        <v>22</v>
      </c>
      <c r="M214" s="60">
        <v>12</v>
      </c>
      <c r="N214" s="60">
        <v>9</v>
      </c>
      <c r="O214" s="60">
        <v>24.09</v>
      </c>
      <c r="P214" s="144">
        <f t="shared" si="3"/>
        <v>45.09</v>
      </c>
      <c r="Q214" s="60" t="s">
        <v>46</v>
      </c>
      <c r="R214" s="59" t="s">
        <v>728</v>
      </c>
      <c r="S214" s="9"/>
      <c r="T214" s="9"/>
      <c r="U214" s="9"/>
      <c r="V214" s="9"/>
      <c r="W214" s="9"/>
      <c r="X214" s="9"/>
      <c r="Y214" s="9"/>
      <c r="Z214" s="9"/>
    </row>
    <row r="215" spans="1:26" ht="12.75" x14ac:dyDescent="0.2">
      <c r="P215" s="98"/>
      <c r="S215" s="9"/>
      <c r="T215" s="9"/>
      <c r="U215" s="9"/>
      <c r="V215" s="9"/>
      <c r="W215" s="9"/>
      <c r="X215" s="9"/>
      <c r="Y215" s="9"/>
      <c r="Z215" s="9"/>
    </row>
    <row r="216" spans="1:26" ht="12.75" x14ac:dyDescent="0.2">
      <c r="P216" s="98"/>
      <c r="S216" s="9"/>
      <c r="T216" s="9"/>
      <c r="U216" s="9"/>
      <c r="V216" s="9"/>
      <c r="W216" s="9"/>
      <c r="X216" s="9"/>
      <c r="Y216" s="9"/>
      <c r="Z216" s="9"/>
    </row>
    <row r="217" spans="1:26" ht="12.75" x14ac:dyDescent="0.2">
      <c r="P217" s="98"/>
      <c r="S217" s="9"/>
      <c r="T217" s="9"/>
      <c r="U217" s="9"/>
      <c r="V217" s="9"/>
      <c r="W217" s="9"/>
      <c r="X217" s="9"/>
      <c r="Y217" s="9"/>
      <c r="Z217" s="9"/>
    </row>
    <row r="218" spans="1:26" ht="12.75" x14ac:dyDescent="0.2">
      <c r="P218" s="98"/>
      <c r="S218" s="9"/>
      <c r="T218" s="9"/>
      <c r="U218" s="9"/>
      <c r="V218" s="9"/>
      <c r="W218" s="9"/>
      <c r="X218" s="9"/>
      <c r="Y218" s="9"/>
      <c r="Z218" s="9"/>
    </row>
    <row r="219" spans="1:26" ht="12.75" x14ac:dyDescent="0.2">
      <c r="P219" s="98"/>
      <c r="S219" s="9"/>
      <c r="T219" s="9"/>
      <c r="U219" s="9"/>
      <c r="V219" s="9"/>
      <c r="W219" s="9"/>
      <c r="X219" s="9"/>
      <c r="Y219" s="9"/>
      <c r="Z219" s="9"/>
    </row>
    <row r="220" spans="1:26" ht="12.75" x14ac:dyDescent="0.2">
      <c r="P220" s="98"/>
      <c r="S220" s="9"/>
      <c r="T220" s="9"/>
      <c r="U220" s="9"/>
      <c r="V220" s="9"/>
      <c r="W220" s="9"/>
      <c r="X220" s="9"/>
      <c r="Y220" s="9"/>
      <c r="Z220" s="9"/>
    </row>
    <row r="221" spans="1:26" ht="12.75" x14ac:dyDescent="0.2">
      <c r="P221" s="98"/>
      <c r="S221" s="9"/>
      <c r="T221" s="9"/>
      <c r="U221" s="9"/>
      <c r="V221" s="9"/>
      <c r="W221" s="9"/>
      <c r="X221" s="9"/>
      <c r="Y221" s="9"/>
      <c r="Z221" s="9"/>
    </row>
    <row r="222" spans="1:26" ht="12.75" x14ac:dyDescent="0.2">
      <c r="P222" s="98"/>
      <c r="S222" s="9"/>
      <c r="T222" s="9"/>
      <c r="U222" s="9"/>
      <c r="V222" s="9"/>
      <c r="W222" s="9"/>
      <c r="X222" s="9"/>
      <c r="Y222" s="9"/>
      <c r="Z222" s="9"/>
    </row>
    <row r="223" spans="1:26" ht="12.75" x14ac:dyDescent="0.2">
      <c r="P223" s="98"/>
      <c r="S223" s="9"/>
      <c r="T223" s="9"/>
      <c r="U223" s="9"/>
      <c r="V223" s="9"/>
      <c r="W223" s="9"/>
      <c r="X223" s="9"/>
      <c r="Y223" s="9"/>
      <c r="Z223" s="9"/>
    </row>
    <row r="224" spans="1:26" ht="12.75" x14ac:dyDescent="0.2">
      <c r="P224" s="98"/>
      <c r="S224" s="9"/>
      <c r="T224" s="9"/>
      <c r="U224" s="9"/>
      <c r="V224" s="9"/>
      <c r="W224" s="9"/>
      <c r="X224" s="9"/>
      <c r="Y224" s="9"/>
      <c r="Z224" s="9"/>
    </row>
    <row r="225" spans="16:26" ht="12.75" x14ac:dyDescent="0.2">
      <c r="P225" s="98"/>
      <c r="S225" s="9"/>
      <c r="T225" s="9"/>
      <c r="U225" s="9"/>
      <c r="V225" s="9"/>
      <c r="W225" s="9"/>
      <c r="X225" s="9"/>
      <c r="Y225" s="9"/>
      <c r="Z225" s="9"/>
    </row>
    <row r="226" spans="16:26" ht="12.75" x14ac:dyDescent="0.2">
      <c r="P226" s="98"/>
      <c r="S226" s="9"/>
      <c r="T226" s="9"/>
      <c r="U226" s="9"/>
      <c r="V226" s="9"/>
      <c r="W226" s="9"/>
      <c r="X226" s="9"/>
      <c r="Y226" s="9"/>
      <c r="Z226" s="9"/>
    </row>
    <row r="227" spans="16:26" ht="12.75" x14ac:dyDescent="0.2">
      <c r="P227" s="98"/>
      <c r="S227" s="9"/>
      <c r="T227" s="9"/>
      <c r="U227" s="9"/>
      <c r="V227" s="9"/>
      <c r="W227" s="9"/>
      <c r="X227" s="9"/>
      <c r="Y227" s="9"/>
      <c r="Z227" s="9"/>
    </row>
    <row r="228" spans="16:26" ht="12.75" x14ac:dyDescent="0.2">
      <c r="P228" s="98"/>
      <c r="S228" s="9"/>
      <c r="T228" s="9"/>
      <c r="U228" s="9"/>
      <c r="V228" s="9"/>
      <c r="W228" s="9"/>
      <c r="X228" s="9"/>
      <c r="Y228" s="9"/>
      <c r="Z228" s="9"/>
    </row>
    <row r="229" spans="16:26" ht="12.75" x14ac:dyDescent="0.2">
      <c r="P229" s="98"/>
      <c r="S229" s="9"/>
      <c r="T229" s="9"/>
      <c r="U229" s="9"/>
      <c r="V229" s="9"/>
      <c r="W229" s="9"/>
      <c r="X229" s="9"/>
      <c r="Y229" s="9"/>
      <c r="Z229" s="9"/>
    </row>
    <row r="230" spans="16:26" ht="12.75" x14ac:dyDescent="0.2">
      <c r="P230" s="98"/>
      <c r="S230" s="9"/>
      <c r="T230" s="9"/>
      <c r="U230" s="9"/>
      <c r="V230" s="9"/>
      <c r="W230" s="9"/>
      <c r="X230" s="9"/>
      <c r="Y230" s="9"/>
      <c r="Z230" s="9"/>
    </row>
    <row r="231" spans="16:26" ht="12.75" x14ac:dyDescent="0.2">
      <c r="P231" s="98"/>
      <c r="S231" s="9"/>
      <c r="T231" s="9"/>
      <c r="U231" s="9"/>
      <c r="V231" s="9"/>
      <c r="W231" s="9"/>
      <c r="X231" s="9"/>
      <c r="Y231" s="9"/>
      <c r="Z231" s="9"/>
    </row>
    <row r="232" spans="16:26" ht="12.75" x14ac:dyDescent="0.2">
      <c r="P232" s="98"/>
      <c r="S232" s="9"/>
      <c r="T232" s="9"/>
      <c r="U232" s="9"/>
      <c r="V232" s="9"/>
      <c r="W232" s="9"/>
      <c r="X232" s="9"/>
      <c r="Y232" s="9"/>
      <c r="Z232" s="9"/>
    </row>
    <row r="233" spans="16:26" ht="12.75" x14ac:dyDescent="0.2">
      <c r="P233" s="98"/>
      <c r="S233" s="9"/>
      <c r="T233" s="9"/>
      <c r="U233" s="9"/>
      <c r="V233" s="9"/>
      <c r="W233" s="9"/>
      <c r="X233" s="9"/>
      <c r="Y233" s="9"/>
      <c r="Z233" s="9"/>
    </row>
    <row r="234" spans="16:26" ht="12.75" x14ac:dyDescent="0.2">
      <c r="P234" s="98"/>
      <c r="S234" s="9"/>
      <c r="T234" s="9"/>
      <c r="U234" s="9"/>
      <c r="V234" s="9"/>
      <c r="W234" s="9"/>
      <c r="X234" s="9"/>
      <c r="Y234" s="9"/>
      <c r="Z234" s="9"/>
    </row>
    <row r="235" spans="16:26" ht="12.75" x14ac:dyDescent="0.2">
      <c r="P235" s="98"/>
      <c r="S235" s="9"/>
      <c r="T235" s="9"/>
      <c r="U235" s="9"/>
      <c r="V235" s="9"/>
      <c r="W235" s="9"/>
      <c r="X235" s="9"/>
      <c r="Y235" s="9"/>
      <c r="Z235" s="9"/>
    </row>
    <row r="236" spans="16:26" ht="12.75" x14ac:dyDescent="0.2">
      <c r="P236" s="98"/>
      <c r="S236" s="9"/>
      <c r="T236" s="9"/>
      <c r="U236" s="9"/>
      <c r="V236" s="9"/>
      <c r="W236" s="9"/>
      <c r="X236" s="9"/>
      <c r="Y236" s="9"/>
      <c r="Z236" s="9"/>
    </row>
    <row r="237" spans="16:26" ht="12.75" x14ac:dyDescent="0.2">
      <c r="P237" s="98"/>
      <c r="S237" s="9"/>
      <c r="T237" s="9"/>
      <c r="U237" s="9"/>
      <c r="V237" s="9"/>
      <c r="W237" s="9"/>
      <c r="X237" s="9"/>
      <c r="Y237" s="9"/>
      <c r="Z237" s="9"/>
    </row>
    <row r="238" spans="16:26" ht="12.75" x14ac:dyDescent="0.2">
      <c r="P238" s="98"/>
      <c r="S238" s="9"/>
      <c r="T238" s="9"/>
      <c r="U238" s="9"/>
      <c r="V238" s="9"/>
      <c r="W238" s="9"/>
      <c r="X238" s="9"/>
      <c r="Y238" s="9"/>
      <c r="Z238" s="9"/>
    </row>
    <row r="239" spans="16:26" ht="12.75" x14ac:dyDescent="0.2">
      <c r="P239" s="98"/>
      <c r="S239" s="9"/>
      <c r="T239" s="9"/>
      <c r="U239" s="9"/>
      <c r="V239" s="9"/>
      <c r="W239" s="9"/>
      <c r="X239" s="9"/>
      <c r="Y239" s="9"/>
      <c r="Z239" s="9"/>
    </row>
    <row r="240" spans="16:26" ht="12.75" x14ac:dyDescent="0.2">
      <c r="P240" s="98"/>
      <c r="S240" s="9"/>
      <c r="T240" s="9"/>
      <c r="U240" s="9"/>
      <c r="V240" s="9"/>
      <c r="W240" s="9"/>
      <c r="X240" s="9"/>
      <c r="Y240" s="9"/>
      <c r="Z240" s="9"/>
    </row>
    <row r="241" spans="16:26" ht="12.75" x14ac:dyDescent="0.2">
      <c r="P241" s="98"/>
      <c r="S241" s="9"/>
      <c r="T241" s="9"/>
      <c r="U241" s="9"/>
      <c r="V241" s="9"/>
      <c r="W241" s="9"/>
      <c r="X241" s="9"/>
      <c r="Y241" s="9"/>
      <c r="Z241" s="9"/>
    </row>
    <row r="242" spans="16:26" ht="12.75" x14ac:dyDescent="0.2">
      <c r="P242" s="98"/>
      <c r="S242" s="9"/>
      <c r="T242" s="9"/>
      <c r="U242" s="9"/>
      <c r="V242" s="9"/>
      <c r="W242" s="9"/>
      <c r="X242" s="9"/>
      <c r="Y242" s="9"/>
      <c r="Z242" s="9"/>
    </row>
    <row r="243" spans="16:26" ht="12.75" x14ac:dyDescent="0.2">
      <c r="P243" s="98"/>
      <c r="S243" s="9"/>
      <c r="T243" s="9"/>
      <c r="U243" s="9"/>
      <c r="V243" s="9"/>
      <c r="W243" s="9"/>
      <c r="X243" s="9"/>
      <c r="Y243" s="9"/>
      <c r="Z243" s="9"/>
    </row>
    <row r="244" spans="16:26" ht="12.75" x14ac:dyDescent="0.2">
      <c r="P244" s="98"/>
      <c r="S244" s="9"/>
      <c r="T244" s="9"/>
      <c r="U244" s="9"/>
      <c r="V244" s="9"/>
      <c r="W244" s="9"/>
      <c r="X244" s="9"/>
      <c r="Y244" s="9"/>
      <c r="Z244" s="9"/>
    </row>
    <row r="245" spans="16:26" ht="12.75" x14ac:dyDescent="0.2">
      <c r="P245" s="98"/>
      <c r="S245" s="9"/>
      <c r="T245" s="9"/>
      <c r="U245" s="9"/>
      <c r="V245" s="9"/>
      <c r="W245" s="9"/>
      <c r="X245" s="9"/>
      <c r="Y245" s="9"/>
      <c r="Z245" s="9"/>
    </row>
    <row r="246" spans="16:26" ht="12.75" x14ac:dyDescent="0.2">
      <c r="P246" s="98"/>
      <c r="S246" s="9"/>
      <c r="T246" s="9"/>
      <c r="U246" s="9"/>
      <c r="V246" s="9"/>
      <c r="W246" s="9"/>
      <c r="X246" s="9"/>
      <c r="Y246" s="9"/>
      <c r="Z246" s="9"/>
    </row>
    <row r="247" spans="16:26" ht="12.75" x14ac:dyDescent="0.2">
      <c r="P247" s="98"/>
      <c r="S247" s="9"/>
      <c r="T247" s="9"/>
      <c r="U247" s="9"/>
      <c r="V247" s="9"/>
      <c r="W247" s="9"/>
      <c r="X247" s="9"/>
      <c r="Y247" s="9"/>
      <c r="Z247" s="9"/>
    </row>
    <row r="248" spans="16:26" ht="12.75" x14ac:dyDescent="0.2">
      <c r="P248" s="98"/>
      <c r="S248" s="9"/>
      <c r="T248" s="9"/>
      <c r="U248" s="9"/>
      <c r="V248" s="9"/>
      <c r="W248" s="9"/>
      <c r="X248" s="9"/>
      <c r="Y248" s="9"/>
      <c r="Z248" s="9"/>
    </row>
    <row r="249" spans="16:26" ht="12.75" x14ac:dyDescent="0.2">
      <c r="P249" s="98"/>
      <c r="S249" s="9"/>
      <c r="T249" s="9"/>
      <c r="U249" s="9"/>
      <c r="V249" s="9"/>
      <c r="W249" s="9"/>
      <c r="X249" s="9"/>
      <c r="Y249" s="9"/>
      <c r="Z249" s="9"/>
    </row>
    <row r="250" spans="16:26" ht="12.75" x14ac:dyDescent="0.2">
      <c r="P250" s="98"/>
      <c r="S250" s="9"/>
      <c r="T250" s="9"/>
      <c r="U250" s="9"/>
      <c r="V250" s="9"/>
      <c r="W250" s="9"/>
      <c r="X250" s="9"/>
      <c r="Y250" s="9"/>
      <c r="Z250" s="9"/>
    </row>
    <row r="251" spans="16:26" ht="12.75" x14ac:dyDescent="0.2">
      <c r="P251" s="98"/>
      <c r="S251" s="9"/>
      <c r="T251" s="9"/>
      <c r="U251" s="9"/>
      <c r="V251" s="9"/>
      <c r="W251" s="9"/>
      <c r="X251" s="9"/>
      <c r="Y251" s="9"/>
      <c r="Z251" s="9"/>
    </row>
    <row r="252" spans="16:26" ht="12.75" x14ac:dyDescent="0.2">
      <c r="P252" s="98"/>
      <c r="S252" s="9"/>
      <c r="T252" s="9"/>
      <c r="U252" s="9"/>
      <c r="V252" s="9"/>
      <c r="W252" s="9"/>
      <c r="X252" s="9"/>
      <c r="Y252" s="9"/>
      <c r="Z252" s="9"/>
    </row>
    <row r="253" spans="16:26" ht="12.75" x14ac:dyDescent="0.2">
      <c r="P253" s="98"/>
      <c r="S253" s="9"/>
      <c r="T253" s="9"/>
      <c r="U253" s="9"/>
      <c r="V253" s="9"/>
      <c r="W253" s="9"/>
      <c r="X253" s="9"/>
      <c r="Y253" s="9"/>
      <c r="Z253" s="9"/>
    </row>
    <row r="254" spans="16:26" ht="12.75" x14ac:dyDescent="0.2">
      <c r="P254" s="98"/>
      <c r="S254" s="9"/>
      <c r="T254" s="9"/>
      <c r="U254" s="9"/>
      <c r="V254" s="9"/>
      <c r="W254" s="9"/>
      <c r="X254" s="9"/>
      <c r="Y254" s="9"/>
      <c r="Z254" s="9"/>
    </row>
    <row r="255" spans="16:26" ht="12.75" x14ac:dyDescent="0.2">
      <c r="P255" s="98"/>
      <c r="S255" s="9"/>
      <c r="T255" s="9"/>
      <c r="U255" s="9"/>
      <c r="V255" s="9"/>
      <c r="W255" s="9"/>
      <c r="X255" s="9"/>
      <c r="Y255" s="9"/>
      <c r="Z255" s="9"/>
    </row>
    <row r="256" spans="16:26" ht="12.75" x14ac:dyDescent="0.2">
      <c r="P256" s="98"/>
      <c r="S256" s="9"/>
      <c r="T256" s="9"/>
      <c r="U256" s="9"/>
      <c r="V256" s="9"/>
      <c r="W256" s="9"/>
      <c r="X256" s="9"/>
      <c r="Y256" s="9"/>
      <c r="Z256" s="9"/>
    </row>
    <row r="257" spans="16:26" ht="12.75" x14ac:dyDescent="0.2">
      <c r="P257" s="98"/>
      <c r="S257" s="9"/>
      <c r="T257" s="9"/>
      <c r="U257" s="9"/>
      <c r="V257" s="9"/>
      <c r="W257" s="9"/>
      <c r="X257" s="9"/>
      <c r="Y257" s="9"/>
      <c r="Z257" s="9"/>
    </row>
    <row r="258" spans="16:26" ht="12.75" x14ac:dyDescent="0.2">
      <c r="P258" s="98"/>
      <c r="S258" s="9"/>
      <c r="T258" s="9"/>
      <c r="U258" s="9"/>
      <c r="V258" s="9"/>
      <c r="W258" s="9"/>
      <c r="X258" s="9"/>
      <c r="Y258" s="9"/>
      <c r="Z258" s="9"/>
    </row>
    <row r="259" spans="16:26" ht="12.75" x14ac:dyDescent="0.2">
      <c r="P259" s="98"/>
      <c r="S259" s="9"/>
      <c r="T259" s="9"/>
      <c r="U259" s="9"/>
      <c r="V259" s="9"/>
      <c r="W259" s="9"/>
      <c r="X259" s="9"/>
      <c r="Y259" s="9"/>
      <c r="Z259" s="9"/>
    </row>
    <row r="260" spans="16:26" ht="12.75" x14ac:dyDescent="0.2">
      <c r="P260" s="98"/>
      <c r="S260" s="9"/>
      <c r="T260" s="9"/>
      <c r="U260" s="9"/>
      <c r="V260" s="9"/>
      <c r="W260" s="9"/>
      <c r="X260" s="9"/>
      <c r="Y260" s="9"/>
      <c r="Z260" s="9"/>
    </row>
    <row r="261" spans="16:26" ht="12.75" x14ac:dyDescent="0.2">
      <c r="P261" s="98"/>
      <c r="S261" s="9"/>
      <c r="T261" s="9"/>
      <c r="U261" s="9"/>
      <c r="V261" s="9"/>
      <c r="W261" s="9"/>
      <c r="X261" s="9"/>
      <c r="Y261" s="9"/>
      <c r="Z261" s="9"/>
    </row>
    <row r="262" spans="16:26" ht="12.75" x14ac:dyDescent="0.2">
      <c r="P262" s="98"/>
      <c r="S262" s="9"/>
      <c r="T262" s="9"/>
      <c r="U262" s="9"/>
      <c r="V262" s="9"/>
      <c r="W262" s="9"/>
      <c r="X262" s="9"/>
      <c r="Y262" s="9"/>
      <c r="Z262" s="9"/>
    </row>
    <row r="263" spans="16:26" ht="12.75" x14ac:dyDescent="0.2">
      <c r="P263" s="98"/>
      <c r="S263" s="9"/>
      <c r="T263" s="9"/>
      <c r="U263" s="9"/>
      <c r="V263" s="9"/>
      <c r="W263" s="9"/>
      <c r="X263" s="9"/>
      <c r="Y263" s="9"/>
      <c r="Z263" s="9"/>
    </row>
    <row r="264" spans="16:26" ht="12.75" x14ac:dyDescent="0.2">
      <c r="P264" s="98"/>
      <c r="S264" s="9"/>
      <c r="T264" s="9"/>
      <c r="U264" s="9"/>
      <c r="V264" s="9"/>
      <c r="W264" s="9"/>
      <c r="X264" s="9"/>
      <c r="Y264" s="9"/>
      <c r="Z264" s="9"/>
    </row>
    <row r="265" spans="16:26" ht="12.75" x14ac:dyDescent="0.2">
      <c r="P265" s="98"/>
      <c r="S265" s="9"/>
      <c r="T265" s="9"/>
      <c r="U265" s="9"/>
      <c r="V265" s="9"/>
      <c r="W265" s="9"/>
      <c r="X265" s="9"/>
      <c r="Y265" s="9"/>
      <c r="Z265" s="9"/>
    </row>
    <row r="266" spans="16:26" ht="12.75" x14ac:dyDescent="0.2">
      <c r="P266" s="98"/>
      <c r="S266" s="9"/>
      <c r="T266" s="9"/>
      <c r="U266" s="9"/>
      <c r="V266" s="9"/>
      <c r="W266" s="9"/>
      <c r="X266" s="9"/>
      <c r="Y266" s="9"/>
      <c r="Z266" s="9"/>
    </row>
    <row r="267" spans="16:26" ht="12.75" x14ac:dyDescent="0.2">
      <c r="P267" s="98"/>
      <c r="S267" s="9"/>
      <c r="T267" s="9"/>
      <c r="U267" s="9"/>
      <c r="V267" s="9"/>
      <c r="W267" s="9"/>
      <c r="X267" s="9"/>
      <c r="Y267" s="9"/>
      <c r="Z267" s="9"/>
    </row>
    <row r="268" spans="16:26" ht="12.75" x14ac:dyDescent="0.2">
      <c r="P268" s="98"/>
      <c r="S268" s="9"/>
      <c r="T268" s="9"/>
      <c r="U268" s="9"/>
      <c r="V268" s="9"/>
      <c r="W268" s="9"/>
      <c r="X268" s="9"/>
      <c r="Y268" s="9"/>
      <c r="Z268" s="9"/>
    </row>
    <row r="269" spans="16:26" ht="12.75" x14ac:dyDescent="0.2">
      <c r="P269" s="98"/>
      <c r="S269" s="9"/>
      <c r="T269" s="9"/>
      <c r="U269" s="9"/>
      <c r="V269" s="9"/>
      <c r="W269" s="9"/>
      <c r="X269" s="9"/>
      <c r="Y269" s="9"/>
      <c r="Z269" s="9"/>
    </row>
    <row r="270" spans="16:26" ht="12.75" x14ac:dyDescent="0.2">
      <c r="P270" s="98"/>
      <c r="S270" s="9"/>
      <c r="T270" s="9"/>
      <c r="U270" s="9"/>
      <c r="V270" s="9"/>
      <c r="W270" s="9"/>
      <c r="X270" s="9"/>
      <c r="Y270" s="9"/>
      <c r="Z270" s="9"/>
    </row>
    <row r="271" spans="16:26" ht="12.75" x14ac:dyDescent="0.2">
      <c r="P271" s="98"/>
      <c r="S271" s="9"/>
      <c r="T271" s="9"/>
      <c r="U271" s="9"/>
      <c r="V271" s="9"/>
      <c r="W271" s="9"/>
      <c r="X271" s="9"/>
      <c r="Y271" s="9"/>
      <c r="Z271" s="9"/>
    </row>
    <row r="272" spans="16:26" ht="12.75" x14ac:dyDescent="0.2">
      <c r="P272" s="98"/>
      <c r="S272" s="9"/>
      <c r="T272" s="9"/>
      <c r="U272" s="9"/>
      <c r="V272" s="9"/>
      <c r="W272" s="9"/>
      <c r="X272" s="9"/>
      <c r="Y272" s="9"/>
      <c r="Z272" s="9"/>
    </row>
    <row r="273" spans="16:26" ht="12.75" x14ac:dyDescent="0.2">
      <c r="P273" s="98"/>
      <c r="S273" s="9"/>
      <c r="T273" s="9"/>
      <c r="U273" s="9"/>
      <c r="V273" s="9"/>
      <c r="W273" s="9"/>
      <c r="X273" s="9"/>
      <c r="Y273" s="9"/>
      <c r="Z273" s="9"/>
    </row>
    <row r="274" spans="16:26" ht="12.75" x14ac:dyDescent="0.2">
      <c r="P274" s="98"/>
      <c r="S274" s="9"/>
      <c r="T274" s="9"/>
      <c r="U274" s="9"/>
      <c r="V274" s="9"/>
      <c r="W274" s="9"/>
      <c r="X274" s="9"/>
      <c r="Y274" s="9"/>
      <c r="Z274" s="9"/>
    </row>
    <row r="275" spans="16:26" ht="12.75" x14ac:dyDescent="0.2">
      <c r="P275" s="98"/>
      <c r="S275" s="9"/>
      <c r="T275" s="9"/>
      <c r="U275" s="9"/>
      <c r="V275" s="9"/>
      <c r="W275" s="9"/>
      <c r="X275" s="9"/>
      <c r="Y275" s="9"/>
      <c r="Z275" s="9"/>
    </row>
    <row r="276" spans="16:26" ht="12.75" x14ac:dyDescent="0.2">
      <c r="P276" s="98"/>
      <c r="S276" s="9"/>
      <c r="T276" s="9"/>
      <c r="U276" s="9"/>
      <c r="V276" s="9"/>
      <c r="W276" s="9"/>
      <c r="X276" s="9"/>
      <c r="Y276" s="9"/>
      <c r="Z276" s="9"/>
    </row>
    <row r="277" spans="16:26" ht="12.75" x14ac:dyDescent="0.2">
      <c r="P277" s="98"/>
      <c r="S277" s="9"/>
      <c r="T277" s="9"/>
      <c r="U277" s="9"/>
      <c r="V277" s="9"/>
      <c r="W277" s="9"/>
      <c r="X277" s="9"/>
      <c r="Y277" s="9"/>
      <c r="Z277" s="9"/>
    </row>
    <row r="278" spans="16:26" ht="12.75" x14ac:dyDescent="0.2">
      <c r="P278" s="98"/>
      <c r="S278" s="9"/>
      <c r="T278" s="9"/>
      <c r="U278" s="9"/>
      <c r="V278" s="9"/>
      <c r="W278" s="9"/>
      <c r="X278" s="9"/>
      <c r="Y278" s="9"/>
      <c r="Z278" s="9"/>
    </row>
    <row r="279" spans="16:26" ht="12.75" x14ac:dyDescent="0.2">
      <c r="P279" s="98"/>
      <c r="S279" s="9"/>
      <c r="T279" s="9"/>
      <c r="U279" s="9"/>
      <c r="V279" s="9"/>
      <c r="W279" s="9"/>
      <c r="X279" s="9"/>
      <c r="Y279" s="9"/>
      <c r="Z279" s="9"/>
    </row>
    <row r="280" spans="16:26" ht="12.75" x14ac:dyDescent="0.2">
      <c r="P280" s="98"/>
      <c r="S280" s="9"/>
      <c r="T280" s="9"/>
      <c r="U280" s="9"/>
      <c r="V280" s="9"/>
      <c r="W280" s="9"/>
      <c r="X280" s="9"/>
      <c r="Y280" s="9"/>
      <c r="Z280" s="9"/>
    </row>
    <row r="281" spans="16:26" ht="12.75" x14ac:dyDescent="0.2">
      <c r="P281" s="98"/>
      <c r="S281" s="9"/>
      <c r="T281" s="9"/>
      <c r="U281" s="9"/>
      <c r="V281" s="9"/>
      <c r="W281" s="9"/>
      <c r="X281" s="9"/>
      <c r="Y281" s="9"/>
      <c r="Z281" s="9"/>
    </row>
    <row r="282" spans="16:26" ht="12.75" x14ac:dyDescent="0.2">
      <c r="P282" s="98"/>
      <c r="S282" s="9"/>
      <c r="T282" s="9"/>
      <c r="U282" s="9"/>
      <c r="V282" s="9"/>
      <c r="W282" s="9"/>
      <c r="X282" s="9"/>
      <c r="Y282" s="9"/>
      <c r="Z282" s="9"/>
    </row>
    <row r="283" spans="16:26" ht="12.75" x14ac:dyDescent="0.2">
      <c r="P283" s="98"/>
      <c r="S283" s="9"/>
      <c r="T283" s="9"/>
      <c r="U283" s="9"/>
      <c r="V283" s="9"/>
      <c r="W283" s="9"/>
      <c r="X283" s="9"/>
      <c r="Y283" s="9"/>
      <c r="Z283" s="9"/>
    </row>
    <row r="284" spans="16:26" ht="12.75" x14ac:dyDescent="0.2">
      <c r="P284" s="98"/>
      <c r="S284" s="9"/>
      <c r="T284" s="9"/>
      <c r="U284" s="9"/>
      <c r="V284" s="9"/>
      <c r="W284" s="9"/>
      <c r="X284" s="9"/>
      <c r="Y284" s="9"/>
      <c r="Z284" s="9"/>
    </row>
    <row r="285" spans="16:26" ht="12.75" x14ac:dyDescent="0.2">
      <c r="P285" s="98"/>
      <c r="S285" s="9"/>
      <c r="T285" s="9"/>
      <c r="U285" s="9"/>
      <c r="V285" s="9"/>
      <c r="W285" s="9"/>
      <c r="X285" s="9"/>
      <c r="Y285" s="9"/>
      <c r="Z285" s="9"/>
    </row>
    <row r="286" spans="16:26" ht="12.75" x14ac:dyDescent="0.2">
      <c r="P286" s="98"/>
      <c r="S286" s="9"/>
      <c r="T286" s="9"/>
      <c r="U286" s="9"/>
      <c r="V286" s="9"/>
      <c r="W286" s="9"/>
      <c r="X286" s="9"/>
      <c r="Y286" s="9"/>
      <c r="Z286" s="9"/>
    </row>
    <row r="287" spans="16:26" ht="12.75" x14ac:dyDescent="0.2">
      <c r="P287" s="98"/>
      <c r="S287" s="9"/>
      <c r="T287" s="9"/>
      <c r="U287" s="9"/>
      <c r="V287" s="9"/>
      <c r="W287" s="9"/>
      <c r="X287" s="9"/>
      <c r="Y287" s="9"/>
      <c r="Z287" s="9"/>
    </row>
    <row r="288" spans="16:26" ht="12.75" x14ac:dyDescent="0.2">
      <c r="P288" s="98"/>
      <c r="S288" s="9"/>
      <c r="T288" s="9"/>
      <c r="U288" s="9"/>
      <c r="V288" s="9"/>
      <c r="W288" s="9"/>
      <c r="X288" s="9"/>
      <c r="Y288" s="9"/>
      <c r="Z288" s="9"/>
    </row>
    <row r="289" spans="16:26" ht="12.75" x14ac:dyDescent="0.2">
      <c r="P289" s="98"/>
      <c r="S289" s="9"/>
      <c r="T289" s="9"/>
      <c r="U289" s="9"/>
      <c r="V289" s="9"/>
      <c r="W289" s="9"/>
      <c r="X289" s="9"/>
      <c r="Y289" s="9"/>
      <c r="Z289" s="9"/>
    </row>
    <row r="290" spans="16:26" ht="12.75" x14ac:dyDescent="0.2">
      <c r="P290" s="98"/>
      <c r="S290" s="9"/>
      <c r="T290" s="9"/>
      <c r="U290" s="9"/>
      <c r="V290" s="9"/>
      <c r="W290" s="9"/>
      <c r="X290" s="9"/>
      <c r="Y290" s="9"/>
      <c r="Z290" s="9"/>
    </row>
    <row r="291" spans="16:26" ht="12.75" x14ac:dyDescent="0.2">
      <c r="P291" s="98"/>
      <c r="S291" s="9"/>
      <c r="T291" s="9"/>
      <c r="U291" s="9"/>
      <c r="V291" s="9"/>
      <c r="W291" s="9"/>
      <c r="X291" s="9"/>
      <c r="Y291" s="9"/>
      <c r="Z291" s="9"/>
    </row>
    <row r="292" spans="16:26" ht="12.75" x14ac:dyDescent="0.2">
      <c r="P292" s="98"/>
      <c r="S292" s="9"/>
      <c r="T292" s="9"/>
      <c r="U292" s="9"/>
      <c r="V292" s="9"/>
      <c r="W292" s="9"/>
      <c r="X292" s="9"/>
      <c r="Y292" s="9"/>
      <c r="Z292" s="9"/>
    </row>
    <row r="293" spans="16:26" ht="12.75" x14ac:dyDescent="0.2">
      <c r="P293" s="98"/>
      <c r="S293" s="9"/>
      <c r="T293" s="9"/>
      <c r="U293" s="9"/>
      <c r="V293" s="9"/>
      <c r="W293" s="9"/>
      <c r="X293" s="9"/>
      <c r="Y293" s="9"/>
      <c r="Z293" s="9"/>
    </row>
    <row r="294" spans="16:26" ht="12.75" x14ac:dyDescent="0.2">
      <c r="P294" s="98"/>
      <c r="S294" s="9"/>
      <c r="T294" s="9"/>
      <c r="U294" s="9"/>
      <c r="V294" s="9"/>
      <c r="W294" s="9"/>
      <c r="X294" s="9"/>
      <c r="Y294" s="9"/>
      <c r="Z294" s="9"/>
    </row>
    <row r="295" spans="16:26" ht="12.75" x14ac:dyDescent="0.2">
      <c r="P295" s="98"/>
      <c r="S295" s="9"/>
      <c r="T295" s="9"/>
      <c r="U295" s="9"/>
      <c r="V295" s="9"/>
      <c r="W295" s="9"/>
      <c r="X295" s="9"/>
      <c r="Y295" s="9"/>
      <c r="Z295" s="9"/>
    </row>
    <row r="296" spans="16:26" ht="12.75" x14ac:dyDescent="0.2">
      <c r="P296" s="98"/>
      <c r="S296" s="9"/>
      <c r="T296" s="9"/>
      <c r="U296" s="9"/>
      <c r="V296" s="9"/>
      <c r="W296" s="9"/>
      <c r="X296" s="9"/>
      <c r="Y296" s="9"/>
      <c r="Z296" s="9"/>
    </row>
    <row r="297" spans="16:26" ht="12.75" x14ac:dyDescent="0.2">
      <c r="P297" s="98"/>
      <c r="S297" s="9"/>
      <c r="T297" s="9"/>
      <c r="U297" s="9"/>
      <c r="V297" s="9"/>
      <c r="W297" s="9"/>
      <c r="X297" s="9"/>
      <c r="Y297" s="9"/>
      <c r="Z297" s="9"/>
    </row>
    <row r="298" spans="16:26" ht="12.75" x14ac:dyDescent="0.2">
      <c r="P298" s="98"/>
      <c r="S298" s="9"/>
      <c r="T298" s="9"/>
      <c r="U298" s="9"/>
      <c r="V298" s="9"/>
      <c r="W298" s="9"/>
      <c r="X298" s="9"/>
      <c r="Y298" s="9"/>
      <c r="Z298" s="9"/>
    </row>
    <row r="299" spans="16:26" ht="12.75" x14ac:dyDescent="0.2">
      <c r="P299" s="98"/>
      <c r="S299" s="9"/>
      <c r="T299" s="9"/>
      <c r="U299" s="9"/>
      <c r="V299" s="9"/>
      <c r="W299" s="9"/>
      <c r="X299" s="9"/>
      <c r="Y299" s="9"/>
      <c r="Z299" s="9"/>
    </row>
    <row r="300" spans="16:26" ht="12.75" x14ac:dyDescent="0.2">
      <c r="P300" s="98"/>
      <c r="S300" s="9"/>
      <c r="T300" s="9"/>
      <c r="U300" s="9"/>
      <c r="V300" s="9"/>
      <c r="W300" s="9"/>
      <c r="X300" s="9"/>
      <c r="Y300" s="9"/>
      <c r="Z300" s="9"/>
    </row>
    <row r="301" spans="16:26" ht="12.75" x14ac:dyDescent="0.2">
      <c r="P301" s="98"/>
      <c r="S301" s="9"/>
      <c r="T301" s="9"/>
      <c r="U301" s="9"/>
      <c r="V301" s="9"/>
      <c r="W301" s="9"/>
      <c r="X301" s="9"/>
      <c r="Y301" s="9"/>
      <c r="Z301" s="9"/>
    </row>
    <row r="302" spans="16:26" ht="12.75" x14ac:dyDescent="0.2">
      <c r="P302" s="98"/>
      <c r="S302" s="9"/>
      <c r="T302" s="9"/>
      <c r="U302" s="9"/>
      <c r="V302" s="9"/>
      <c r="W302" s="9"/>
      <c r="X302" s="9"/>
      <c r="Y302" s="9"/>
      <c r="Z302" s="9"/>
    </row>
    <row r="303" spans="16:26" ht="12.75" x14ac:dyDescent="0.2">
      <c r="P303" s="98"/>
      <c r="S303" s="9"/>
      <c r="T303" s="9"/>
      <c r="U303" s="9"/>
      <c r="V303" s="9"/>
      <c r="W303" s="9"/>
      <c r="X303" s="9"/>
      <c r="Y303" s="9"/>
      <c r="Z303" s="9"/>
    </row>
    <row r="304" spans="16:26" ht="12.75" x14ac:dyDescent="0.2">
      <c r="P304" s="98"/>
      <c r="S304" s="9"/>
      <c r="T304" s="9"/>
      <c r="U304" s="9"/>
      <c r="V304" s="9"/>
      <c r="W304" s="9"/>
      <c r="X304" s="9"/>
      <c r="Y304" s="9"/>
      <c r="Z304" s="9"/>
    </row>
    <row r="305" spans="16:26" ht="12.75" x14ac:dyDescent="0.2">
      <c r="P305" s="98"/>
      <c r="S305" s="9"/>
      <c r="T305" s="9"/>
      <c r="U305" s="9"/>
      <c r="V305" s="9"/>
      <c r="W305" s="9"/>
      <c r="X305" s="9"/>
      <c r="Y305" s="9"/>
      <c r="Z305" s="9"/>
    </row>
    <row r="306" spans="16:26" ht="12.75" x14ac:dyDescent="0.2">
      <c r="P306" s="98"/>
      <c r="S306" s="9"/>
      <c r="T306" s="9"/>
      <c r="U306" s="9"/>
      <c r="V306" s="9"/>
      <c r="W306" s="9"/>
      <c r="X306" s="9"/>
      <c r="Y306" s="9"/>
      <c r="Z306" s="9"/>
    </row>
    <row r="307" spans="16:26" ht="12.75" x14ac:dyDescent="0.2">
      <c r="P307" s="98"/>
      <c r="S307" s="9"/>
      <c r="T307" s="9"/>
      <c r="U307" s="9"/>
      <c r="V307" s="9"/>
      <c r="W307" s="9"/>
      <c r="X307" s="9"/>
      <c r="Y307" s="9"/>
      <c r="Z307" s="9"/>
    </row>
    <row r="308" spans="16:26" ht="12.75" x14ac:dyDescent="0.2">
      <c r="P308" s="98"/>
      <c r="S308" s="9"/>
      <c r="T308" s="9"/>
      <c r="U308" s="9"/>
      <c r="V308" s="9"/>
      <c r="W308" s="9"/>
      <c r="X308" s="9"/>
      <c r="Y308" s="9"/>
      <c r="Z308" s="9"/>
    </row>
    <row r="309" spans="16:26" ht="12.75" x14ac:dyDescent="0.2">
      <c r="P309" s="98"/>
      <c r="S309" s="9"/>
      <c r="T309" s="9"/>
      <c r="U309" s="9"/>
      <c r="V309" s="9"/>
      <c r="W309" s="9"/>
      <c r="X309" s="9"/>
      <c r="Y309" s="9"/>
      <c r="Z309" s="9"/>
    </row>
    <row r="310" spans="16:26" ht="12.75" x14ac:dyDescent="0.2">
      <c r="P310" s="98"/>
      <c r="S310" s="9"/>
      <c r="T310" s="9"/>
      <c r="U310" s="9"/>
      <c r="V310" s="9"/>
      <c r="W310" s="9"/>
      <c r="X310" s="9"/>
      <c r="Y310" s="9"/>
      <c r="Z310" s="9"/>
    </row>
    <row r="311" spans="16:26" ht="12.75" x14ac:dyDescent="0.2">
      <c r="P311" s="98"/>
      <c r="S311" s="9"/>
      <c r="T311" s="9"/>
      <c r="U311" s="9"/>
      <c r="V311" s="9"/>
      <c r="W311" s="9"/>
      <c r="X311" s="9"/>
      <c r="Y311" s="9"/>
      <c r="Z311" s="9"/>
    </row>
    <row r="312" spans="16:26" ht="12.75" x14ac:dyDescent="0.2">
      <c r="P312" s="98"/>
      <c r="S312" s="9"/>
      <c r="T312" s="9"/>
      <c r="U312" s="9"/>
      <c r="V312" s="9"/>
      <c r="W312" s="9"/>
      <c r="X312" s="9"/>
      <c r="Y312" s="9"/>
      <c r="Z312" s="9"/>
    </row>
    <row r="313" spans="16:26" ht="12.75" x14ac:dyDescent="0.2">
      <c r="P313" s="98"/>
      <c r="S313" s="9"/>
      <c r="T313" s="9"/>
      <c r="U313" s="9"/>
      <c r="V313" s="9"/>
      <c r="W313" s="9"/>
      <c r="X313" s="9"/>
      <c r="Y313" s="9"/>
      <c r="Z313" s="9"/>
    </row>
    <row r="314" spans="16:26" ht="12.75" x14ac:dyDescent="0.2">
      <c r="P314" s="98"/>
      <c r="S314" s="9"/>
      <c r="T314" s="9"/>
      <c r="U314" s="9"/>
      <c r="V314" s="9"/>
      <c r="W314" s="9"/>
      <c r="X314" s="9"/>
      <c r="Y314" s="9"/>
      <c r="Z314" s="9"/>
    </row>
    <row r="315" spans="16:26" ht="12.75" x14ac:dyDescent="0.2">
      <c r="P315" s="98"/>
      <c r="S315" s="9"/>
      <c r="T315" s="9"/>
      <c r="U315" s="9"/>
      <c r="V315" s="9"/>
      <c r="W315" s="9"/>
      <c r="X315" s="9"/>
      <c r="Y315" s="9"/>
      <c r="Z315" s="9"/>
    </row>
    <row r="316" spans="16:26" ht="12.75" x14ac:dyDescent="0.2">
      <c r="P316" s="98"/>
      <c r="S316" s="9"/>
      <c r="T316" s="9"/>
      <c r="U316" s="9"/>
      <c r="V316" s="9"/>
      <c r="W316" s="9"/>
      <c r="X316" s="9"/>
      <c r="Y316" s="9"/>
      <c r="Z316" s="9"/>
    </row>
    <row r="317" spans="16:26" ht="12.75" x14ac:dyDescent="0.2">
      <c r="P317" s="98"/>
      <c r="S317" s="9"/>
      <c r="T317" s="9"/>
      <c r="U317" s="9"/>
      <c r="V317" s="9"/>
      <c r="W317" s="9"/>
      <c r="X317" s="9"/>
      <c r="Y317" s="9"/>
      <c r="Z317" s="9"/>
    </row>
    <row r="318" spans="16:26" ht="12.75" x14ac:dyDescent="0.2">
      <c r="P318" s="98"/>
      <c r="S318" s="9"/>
      <c r="T318" s="9"/>
      <c r="U318" s="9"/>
      <c r="V318" s="9"/>
      <c r="W318" s="9"/>
      <c r="X318" s="9"/>
      <c r="Y318" s="9"/>
      <c r="Z318" s="9"/>
    </row>
    <row r="319" spans="16:26" ht="12.75" x14ac:dyDescent="0.2">
      <c r="P319" s="98"/>
      <c r="S319" s="9"/>
      <c r="T319" s="9"/>
      <c r="U319" s="9"/>
      <c r="V319" s="9"/>
      <c r="W319" s="9"/>
      <c r="X319" s="9"/>
      <c r="Y319" s="9"/>
      <c r="Z319" s="9"/>
    </row>
    <row r="320" spans="16:26" ht="12.75" x14ac:dyDescent="0.2">
      <c r="P320" s="98"/>
      <c r="S320" s="9"/>
      <c r="T320" s="9"/>
      <c r="U320" s="9"/>
      <c r="V320" s="9"/>
      <c r="W320" s="9"/>
      <c r="X320" s="9"/>
      <c r="Y320" s="9"/>
      <c r="Z320" s="9"/>
    </row>
    <row r="321" spans="16:26" ht="12.75" x14ac:dyDescent="0.2">
      <c r="P321" s="98"/>
      <c r="S321" s="9"/>
      <c r="T321" s="9"/>
      <c r="U321" s="9"/>
      <c r="V321" s="9"/>
      <c r="W321" s="9"/>
      <c r="X321" s="9"/>
      <c r="Y321" s="9"/>
      <c r="Z321" s="9"/>
    </row>
    <row r="322" spans="16:26" ht="12.75" x14ac:dyDescent="0.2">
      <c r="P322" s="98"/>
      <c r="S322" s="9"/>
      <c r="T322" s="9"/>
      <c r="U322" s="9"/>
      <c r="V322" s="9"/>
      <c r="W322" s="9"/>
      <c r="X322" s="9"/>
      <c r="Y322" s="9"/>
      <c r="Z322" s="9"/>
    </row>
    <row r="323" spans="16:26" ht="12.75" x14ac:dyDescent="0.2">
      <c r="P323" s="98"/>
      <c r="S323" s="9"/>
      <c r="T323" s="9"/>
      <c r="U323" s="9"/>
      <c r="V323" s="9"/>
      <c r="W323" s="9"/>
      <c r="X323" s="9"/>
      <c r="Y323" s="9"/>
      <c r="Z323" s="9"/>
    </row>
    <row r="324" spans="16:26" ht="12.75" x14ac:dyDescent="0.2">
      <c r="P324" s="98"/>
      <c r="S324" s="9"/>
      <c r="T324" s="9"/>
      <c r="U324" s="9"/>
      <c r="V324" s="9"/>
      <c r="W324" s="9"/>
      <c r="X324" s="9"/>
      <c r="Y324" s="9"/>
      <c r="Z324" s="9"/>
    </row>
    <row r="325" spans="16:26" ht="12.75" x14ac:dyDescent="0.2">
      <c r="P325" s="98"/>
      <c r="S325" s="9"/>
      <c r="T325" s="9"/>
      <c r="U325" s="9"/>
      <c r="V325" s="9"/>
      <c r="W325" s="9"/>
      <c r="X325" s="9"/>
      <c r="Y325" s="9"/>
      <c r="Z325" s="9"/>
    </row>
    <row r="326" spans="16:26" ht="12.75" x14ac:dyDescent="0.2">
      <c r="P326" s="98"/>
      <c r="S326" s="9"/>
      <c r="T326" s="9"/>
      <c r="U326" s="9"/>
      <c r="V326" s="9"/>
      <c r="W326" s="9"/>
      <c r="X326" s="9"/>
      <c r="Y326" s="9"/>
      <c r="Z326" s="9"/>
    </row>
    <row r="327" spans="16:26" ht="12.75" x14ac:dyDescent="0.2">
      <c r="P327" s="98"/>
      <c r="S327" s="9"/>
      <c r="T327" s="9"/>
      <c r="U327" s="9"/>
      <c r="V327" s="9"/>
      <c r="W327" s="9"/>
      <c r="X327" s="9"/>
      <c r="Y327" s="9"/>
      <c r="Z327" s="9"/>
    </row>
    <row r="328" spans="16:26" ht="12.75" x14ac:dyDescent="0.2">
      <c r="P328" s="98"/>
      <c r="S328" s="9"/>
      <c r="T328" s="9"/>
      <c r="U328" s="9"/>
      <c r="V328" s="9"/>
      <c r="W328" s="9"/>
      <c r="X328" s="9"/>
      <c r="Y328" s="9"/>
      <c r="Z328" s="9"/>
    </row>
    <row r="329" spans="16:26" ht="12.75" x14ac:dyDescent="0.2">
      <c r="P329" s="98"/>
      <c r="S329" s="9"/>
      <c r="T329" s="9"/>
      <c r="U329" s="9"/>
      <c r="V329" s="9"/>
      <c r="W329" s="9"/>
      <c r="X329" s="9"/>
      <c r="Y329" s="9"/>
      <c r="Z329" s="9"/>
    </row>
    <row r="330" spans="16:26" ht="12.75" x14ac:dyDescent="0.2">
      <c r="P330" s="98"/>
      <c r="S330" s="9"/>
      <c r="T330" s="9"/>
      <c r="U330" s="9"/>
      <c r="V330" s="9"/>
      <c r="W330" s="9"/>
      <c r="X330" s="9"/>
      <c r="Y330" s="9"/>
      <c r="Z330" s="9"/>
    </row>
    <row r="331" spans="16:26" ht="12.75" x14ac:dyDescent="0.2">
      <c r="P331" s="98"/>
      <c r="S331" s="9"/>
      <c r="T331" s="9"/>
      <c r="U331" s="9"/>
      <c r="V331" s="9"/>
      <c r="W331" s="9"/>
      <c r="X331" s="9"/>
      <c r="Y331" s="9"/>
      <c r="Z331" s="9"/>
    </row>
    <row r="332" spans="16:26" ht="12.75" x14ac:dyDescent="0.2">
      <c r="P332" s="98"/>
      <c r="S332" s="9"/>
      <c r="T332" s="9"/>
      <c r="U332" s="9"/>
      <c r="V332" s="9"/>
      <c r="W332" s="9"/>
      <c r="X332" s="9"/>
      <c r="Y332" s="9"/>
      <c r="Z332" s="9"/>
    </row>
    <row r="333" spans="16:26" ht="12.75" x14ac:dyDescent="0.2">
      <c r="P333" s="98"/>
      <c r="S333" s="9"/>
      <c r="T333" s="9"/>
      <c r="U333" s="9"/>
      <c r="V333" s="9"/>
      <c r="W333" s="9"/>
      <c r="X333" s="9"/>
      <c r="Y333" s="9"/>
      <c r="Z333" s="9"/>
    </row>
    <row r="334" spans="16:26" ht="12.75" x14ac:dyDescent="0.2">
      <c r="P334" s="98"/>
      <c r="S334" s="9"/>
      <c r="T334" s="9"/>
      <c r="U334" s="9"/>
      <c r="V334" s="9"/>
      <c r="W334" s="9"/>
      <c r="X334" s="9"/>
      <c r="Y334" s="9"/>
      <c r="Z334" s="9"/>
    </row>
    <row r="335" spans="16:26" ht="12.75" x14ac:dyDescent="0.2">
      <c r="P335" s="98"/>
      <c r="S335" s="9"/>
      <c r="T335" s="9"/>
      <c r="U335" s="9"/>
      <c r="V335" s="9"/>
      <c r="W335" s="9"/>
      <c r="X335" s="9"/>
      <c r="Y335" s="9"/>
      <c r="Z335" s="9"/>
    </row>
    <row r="336" spans="16:26" ht="12.75" x14ac:dyDescent="0.2">
      <c r="P336" s="98"/>
      <c r="S336" s="9"/>
      <c r="T336" s="9"/>
      <c r="U336" s="9"/>
      <c r="V336" s="9"/>
      <c r="W336" s="9"/>
      <c r="X336" s="9"/>
      <c r="Y336" s="9"/>
      <c r="Z336" s="9"/>
    </row>
    <row r="337" spans="16:26" ht="12.75" x14ac:dyDescent="0.2">
      <c r="P337" s="98"/>
      <c r="S337" s="9"/>
      <c r="T337" s="9"/>
      <c r="U337" s="9"/>
      <c r="V337" s="9"/>
      <c r="W337" s="9"/>
      <c r="X337" s="9"/>
      <c r="Y337" s="9"/>
      <c r="Z337" s="9"/>
    </row>
    <row r="338" spans="16:26" ht="12.75" x14ac:dyDescent="0.2">
      <c r="P338" s="98"/>
      <c r="S338" s="9"/>
      <c r="T338" s="9"/>
      <c r="U338" s="9"/>
      <c r="V338" s="9"/>
      <c r="W338" s="9"/>
      <c r="X338" s="9"/>
      <c r="Y338" s="9"/>
      <c r="Z338" s="9"/>
    </row>
    <row r="339" spans="16:26" ht="12.75" x14ac:dyDescent="0.2">
      <c r="P339" s="98"/>
      <c r="S339" s="9"/>
      <c r="T339" s="9"/>
      <c r="U339" s="9"/>
      <c r="V339" s="9"/>
      <c r="W339" s="9"/>
      <c r="X339" s="9"/>
      <c r="Y339" s="9"/>
      <c r="Z339" s="9"/>
    </row>
    <row r="340" spans="16:26" ht="12.75" x14ac:dyDescent="0.2">
      <c r="P340" s="98"/>
      <c r="S340" s="9"/>
      <c r="T340" s="9"/>
      <c r="U340" s="9"/>
      <c r="V340" s="9"/>
      <c r="W340" s="9"/>
      <c r="X340" s="9"/>
      <c r="Y340" s="9"/>
      <c r="Z340" s="9"/>
    </row>
    <row r="341" spans="16:26" ht="12.75" x14ac:dyDescent="0.2">
      <c r="P341" s="98"/>
      <c r="S341" s="9"/>
      <c r="T341" s="9"/>
      <c r="U341" s="9"/>
      <c r="V341" s="9"/>
      <c r="W341" s="9"/>
      <c r="X341" s="9"/>
      <c r="Y341" s="9"/>
      <c r="Z341" s="9"/>
    </row>
    <row r="342" spans="16:26" ht="12.75" x14ac:dyDescent="0.2">
      <c r="P342" s="98"/>
      <c r="S342" s="9"/>
      <c r="T342" s="9"/>
      <c r="U342" s="9"/>
      <c r="V342" s="9"/>
      <c r="W342" s="9"/>
      <c r="X342" s="9"/>
      <c r="Y342" s="9"/>
      <c r="Z342" s="9"/>
    </row>
    <row r="343" spans="16:26" ht="12.75" x14ac:dyDescent="0.2">
      <c r="P343" s="98"/>
      <c r="S343" s="9"/>
      <c r="T343" s="9"/>
      <c r="U343" s="9"/>
      <c r="V343" s="9"/>
      <c r="W343" s="9"/>
      <c r="X343" s="9"/>
      <c r="Y343" s="9"/>
      <c r="Z343" s="9"/>
    </row>
    <row r="344" spans="16:26" ht="12.75" x14ac:dyDescent="0.2">
      <c r="P344" s="98"/>
      <c r="S344" s="9"/>
      <c r="T344" s="9"/>
      <c r="U344" s="9"/>
      <c r="V344" s="9"/>
      <c r="W344" s="9"/>
      <c r="X344" s="9"/>
      <c r="Y344" s="9"/>
      <c r="Z344" s="9"/>
    </row>
    <row r="345" spans="16:26" ht="12.75" x14ac:dyDescent="0.2">
      <c r="P345" s="98"/>
      <c r="S345" s="9"/>
      <c r="T345" s="9"/>
      <c r="U345" s="9"/>
      <c r="V345" s="9"/>
      <c r="W345" s="9"/>
      <c r="X345" s="9"/>
      <c r="Y345" s="9"/>
      <c r="Z345" s="9"/>
    </row>
    <row r="346" spans="16:26" ht="12.75" x14ac:dyDescent="0.2">
      <c r="P346" s="98"/>
      <c r="S346" s="9"/>
      <c r="T346" s="9"/>
      <c r="U346" s="9"/>
      <c r="V346" s="9"/>
      <c r="W346" s="9"/>
      <c r="X346" s="9"/>
      <c r="Y346" s="9"/>
      <c r="Z346" s="9"/>
    </row>
    <row r="347" spans="16:26" ht="12.75" x14ac:dyDescent="0.2">
      <c r="P347" s="98"/>
      <c r="S347" s="9"/>
      <c r="T347" s="9"/>
      <c r="U347" s="9"/>
      <c r="V347" s="9"/>
      <c r="W347" s="9"/>
      <c r="X347" s="9"/>
      <c r="Y347" s="9"/>
      <c r="Z347" s="9"/>
    </row>
    <row r="348" spans="16:26" ht="12.75" x14ac:dyDescent="0.2">
      <c r="P348" s="98"/>
      <c r="S348" s="9"/>
      <c r="T348" s="9"/>
      <c r="U348" s="9"/>
      <c r="V348" s="9"/>
      <c r="W348" s="9"/>
      <c r="X348" s="9"/>
      <c r="Y348" s="9"/>
      <c r="Z348" s="9"/>
    </row>
    <row r="349" spans="16:26" ht="12.75" x14ac:dyDescent="0.2">
      <c r="P349" s="98"/>
      <c r="S349" s="9"/>
      <c r="T349" s="9"/>
      <c r="U349" s="9"/>
      <c r="V349" s="9"/>
      <c r="W349" s="9"/>
      <c r="X349" s="9"/>
      <c r="Y349" s="9"/>
      <c r="Z349" s="9"/>
    </row>
    <row r="350" spans="16:26" ht="12.75" x14ac:dyDescent="0.2">
      <c r="P350" s="98"/>
      <c r="S350" s="9"/>
      <c r="T350" s="9"/>
      <c r="U350" s="9"/>
      <c r="V350" s="9"/>
      <c r="W350" s="9"/>
      <c r="X350" s="9"/>
      <c r="Y350" s="9"/>
      <c r="Z350" s="9"/>
    </row>
    <row r="351" spans="16:26" ht="12.75" x14ac:dyDescent="0.2">
      <c r="P351" s="98"/>
      <c r="S351" s="9"/>
      <c r="T351" s="9"/>
      <c r="U351" s="9"/>
      <c r="V351" s="9"/>
      <c r="W351" s="9"/>
      <c r="X351" s="9"/>
      <c r="Y351" s="9"/>
      <c r="Z351" s="9"/>
    </row>
    <row r="352" spans="16:26" ht="12.75" x14ac:dyDescent="0.2">
      <c r="P352" s="98"/>
      <c r="S352" s="9"/>
      <c r="T352" s="9"/>
      <c r="U352" s="9"/>
      <c r="V352" s="9"/>
      <c r="W352" s="9"/>
      <c r="X352" s="9"/>
      <c r="Y352" s="9"/>
      <c r="Z352" s="9"/>
    </row>
    <row r="353" spans="16:26" ht="12.75" x14ac:dyDescent="0.2">
      <c r="P353" s="98"/>
      <c r="S353" s="9"/>
      <c r="T353" s="9"/>
      <c r="U353" s="9"/>
      <c r="V353" s="9"/>
      <c r="W353" s="9"/>
      <c r="X353" s="9"/>
      <c r="Y353" s="9"/>
      <c r="Z353" s="9"/>
    </row>
    <row r="354" spans="16:26" ht="12.75" x14ac:dyDescent="0.2">
      <c r="P354" s="98"/>
      <c r="S354" s="9"/>
      <c r="T354" s="9"/>
      <c r="U354" s="9"/>
      <c r="V354" s="9"/>
      <c r="W354" s="9"/>
      <c r="X354" s="9"/>
      <c r="Y354" s="9"/>
      <c r="Z354" s="9"/>
    </row>
    <row r="355" spans="16:26" ht="12.75" x14ac:dyDescent="0.2">
      <c r="P355" s="98"/>
      <c r="S355" s="9"/>
      <c r="T355" s="9"/>
      <c r="U355" s="9"/>
      <c r="V355" s="9"/>
      <c r="W355" s="9"/>
      <c r="X355" s="9"/>
      <c r="Y355" s="9"/>
      <c r="Z355" s="9"/>
    </row>
    <row r="356" spans="16:26" ht="12.75" x14ac:dyDescent="0.2">
      <c r="P356" s="98"/>
      <c r="S356" s="9"/>
      <c r="T356" s="9"/>
      <c r="U356" s="9"/>
      <c r="V356" s="9"/>
      <c r="W356" s="9"/>
      <c r="X356" s="9"/>
      <c r="Y356" s="9"/>
      <c r="Z356" s="9"/>
    </row>
    <row r="357" spans="16:26" ht="12.75" x14ac:dyDescent="0.2">
      <c r="P357" s="98"/>
      <c r="S357" s="9"/>
      <c r="T357" s="9"/>
      <c r="U357" s="9"/>
      <c r="V357" s="9"/>
      <c r="W357" s="9"/>
      <c r="X357" s="9"/>
      <c r="Y357" s="9"/>
      <c r="Z357" s="9"/>
    </row>
    <row r="358" spans="16:26" ht="12.75" x14ac:dyDescent="0.2">
      <c r="P358" s="98"/>
      <c r="S358" s="9"/>
      <c r="T358" s="9"/>
      <c r="U358" s="9"/>
      <c r="V358" s="9"/>
      <c r="W358" s="9"/>
      <c r="X358" s="9"/>
      <c r="Y358" s="9"/>
      <c r="Z358" s="9"/>
    </row>
    <row r="359" spans="16:26" ht="12.75" x14ac:dyDescent="0.2">
      <c r="P359" s="98"/>
      <c r="S359" s="9"/>
      <c r="T359" s="9"/>
      <c r="U359" s="9"/>
      <c r="V359" s="9"/>
      <c r="W359" s="9"/>
      <c r="X359" s="9"/>
      <c r="Y359" s="9"/>
      <c r="Z359" s="9"/>
    </row>
    <row r="360" spans="16:26" ht="12.75" x14ac:dyDescent="0.2">
      <c r="P360" s="98"/>
      <c r="S360" s="9"/>
      <c r="T360" s="9"/>
      <c r="U360" s="9"/>
      <c r="V360" s="9"/>
      <c r="W360" s="9"/>
      <c r="X360" s="9"/>
      <c r="Y360" s="9"/>
      <c r="Z360" s="9"/>
    </row>
    <row r="361" spans="16:26" ht="12.75" x14ac:dyDescent="0.2">
      <c r="P361" s="98"/>
      <c r="S361" s="9"/>
      <c r="T361" s="9"/>
      <c r="U361" s="9"/>
      <c r="V361" s="9"/>
      <c r="W361" s="9"/>
      <c r="X361" s="9"/>
      <c r="Y361" s="9"/>
      <c r="Z361" s="9"/>
    </row>
    <row r="362" spans="16:26" ht="12.75" x14ac:dyDescent="0.2">
      <c r="P362" s="98"/>
      <c r="S362" s="9"/>
      <c r="T362" s="9"/>
      <c r="U362" s="9"/>
      <c r="V362" s="9"/>
      <c r="W362" s="9"/>
      <c r="X362" s="9"/>
      <c r="Y362" s="9"/>
      <c r="Z362" s="9"/>
    </row>
    <row r="363" spans="16:26" ht="12.75" x14ac:dyDescent="0.2">
      <c r="P363" s="98"/>
      <c r="S363" s="9"/>
      <c r="T363" s="9"/>
      <c r="U363" s="9"/>
      <c r="V363" s="9"/>
      <c r="W363" s="9"/>
      <c r="X363" s="9"/>
      <c r="Y363" s="9"/>
      <c r="Z363" s="9"/>
    </row>
    <row r="364" spans="16:26" ht="12.75" x14ac:dyDescent="0.2">
      <c r="P364" s="98"/>
      <c r="S364" s="9"/>
      <c r="T364" s="9"/>
      <c r="U364" s="9"/>
      <c r="V364" s="9"/>
      <c r="W364" s="9"/>
      <c r="X364" s="9"/>
      <c r="Y364" s="9"/>
      <c r="Z364" s="9"/>
    </row>
    <row r="365" spans="16:26" ht="12.75" x14ac:dyDescent="0.2">
      <c r="P365" s="98"/>
      <c r="S365" s="9"/>
      <c r="T365" s="9"/>
      <c r="U365" s="9"/>
      <c r="V365" s="9"/>
      <c r="W365" s="9"/>
      <c r="X365" s="9"/>
      <c r="Y365" s="9"/>
      <c r="Z365" s="9"/>
    </row>
    <row r="366" spans="16:26" ht="12.75" x14ac:dyDescent="0.2">
      <c r="P366" s="98"/>
      <c r="S366" s="9"/>
      <c r="T366" s="9"/>
      <c r="U366" s="9"/>
      <c r="V366" s="9"/>
      <c r="W366" s="9"/>
      <c r="X366" s="9"/>
      <c r="Y366" s="9"/>
      <c r="Z366" s="9"/>
    </row>
    <row r="367" spans="16:26" ht="12.75" x14ac:dyDescent="0.2">
      <c r="P367" s="98"/>
      <c r="S367" s="9"/>
      <c r="T367" s="9"/>
      <c r="U367" s="9"/>
      <c r="V367" s="9"/>
      <c r="W367" s="9"/>
      <c r="X367" s="9"/>
      <c r="Y367" s="9"/>
      <c r="Z367" s="9"/>
    </row>
    <row r="368" spans="16:26" ht="12.75" x14ac:dyDescent="0.2">
      <c r="P368" s="98"/>
      <c r="S368" s="9"/>
      <c r="T368" s="9"/>
      <c r="U368" s="9"/>
      <c r="V368" s="9"/>
      <c r="W368" s="9"/>
      <c r="X368" s="9"/>
      <c r="Y368" s="9"/>
      <c r="Z368" s="9"/>
    </row>
    <row r="369" spans="16:26" ht="12.75" x14ac:dyDescent="0.2">
      <c r="P369" s="98"/>
      <c r="S369" s="9"/>
      <c r="T369" s="9"/>
      <c r="U369" s="9"/>
      <c r="V369" s="9"/>
      <c r="W369" s="9"/>
      <c r="X369" s="9"/>
      <c r="Y369" s="9"/>
      <c r="Z369" s="9"/>
    </row>
    <row r="370" spans="16:26" ht="12.75" x14ac:dyDescent="0.2">
      <c r="P370" s="98"/>
      <c r="S370" s="9"/>
      <c r="T370" s="9"/>
      <c r="U370" s="9"/>
      <c r="V370" s="9"/>
      <c r="W370" s="9"/>
      <c r="X370" s="9"/>
      <c r="Y370" s="9"/>
      <c r="Z370" s="9"/>
    </row>
    <row r="371" spans="16:26" ht="12.75" x14ac:dyDescent="0.2">
      <c r="P371" s="98"/>
      <c r="S371" s="9"/>
      <c r="T371" s="9"/>
      <c r="U371" s="9"/>
      <c r="V371" s="9"/>
      <c r="W371" s="9"/>
      <c r="X371" s="9"/>
      <c r="Y371" s="9"/>
      <c r="Z371" s="9"/>
    </row>
    <row r="372" spans="16:26" ht="12.75" x14ac:dyDescent="0.2">
      <c r="P372" s="98"/>
      <c r="S372" s="9"/>
      <c r="T372" s="9"/>
      <c r="U372" s="9"/>
      <c r="V372" s="9"/>
      <c r="W372" s="9"/>
      <c r="X372" s="9"/>
      <c r="Y372" s="9"/>
      <c r="Z372" s="9"/>
    </row>
    <row r="373" spans="16:26" ht="12.75" x14ac:dyDescent="0.2">
      <c r="P373" s="98"/>
      <c r="S373" s="9"/>
      <c r="T373" s="9"/>
      <c r="U373" s="9"/>
      <c r="V373" s="9"/>
      <c r="W373" s="9"/>
      <c r="X373" s="9"/>
      <c r="Y373" s="9"/>
      <c r="Z373" s="9"/>
    </row>
    <row r="374" spans="16:26" ht="12.75" x14ac:dyDescent="0.2">
      <c r="P374" s="98"/>
      <c r="S374" s="9"/>
      <c r="T374" s="9"/>
      <c r="U374" s="9"/>
      <c r="V374" s="9"/>
      <c r="W374" s="9"/>
      <c r="X374" s="9"/>
      <c r="Y374" s="9"/>
      <c r="Z374" s="9"/>
    </row>
    <row r="375" spans="16:26" ht="12.75" x14ac:dyDescent="0.2">
      <c r="P375" s="98"/>
      <c r="S375" s="9"/>
      <c r="T375" s="9"/>
      <c r="U375" s="9"/>
      <c r="V375" s="9"/>
      <c r="W375" s="9"/>
      <c r="X375" s="9"/>
      <c r="Y375" s="9"/>
      <c r="Z375" s="9"/>
    </row>
    <row r="376" spans="16:26" ht="12.75" x14ac:dyDescent="0.2">
      <c r="P376" s="98"/>
      <c r="S376" s="9"/>
      <c r="T376" s="9"/>
      <c r="U376" s="9"/>
      <c r="V376" s="9"/>
      <c r="W376" s="9"/>
      <c r="X376" s="9"/>
      <c r="Y376" s="9"/>
      <c r="Z376" s="9"/>
    </row>
    <row r="377" spans="16:26" ht="12.75" x14ac:dyDescent="0.2">
      <c r="P377" s="98"/>
      <c r="S377" s="9"/>
      <c r="T377" s="9"/>
      <c r="U377" s="9"/>
      <c r="V377" s="9"/>
      <c r="W377" s="9"/>
      <c r="X377" s="9"/>
      <c r="Y377" s="9"/>
      <c r="Z377" s="9"/>
    </row>
    <row r="378" spans="16:26" ht="12.75" x14ac:dyDescent="0.2">
      <c r="P378" s="98"/>
      <c r="S378" s="9"/>
      <c r="T378" s="9"/>
      <c r="U378" s="9"/>
      <c r="V378" s="9"/>
      <c r="W378" s="9"/>
      <c r="X378" s="9"/>
      <c r="Y378" s="9"/>
      <c r="Z378" s="9"/>
    </row>
    <row r="379" spans="16:26" ht="12.75" x14ac:dyDescent="0.2">
      <c r="P379" s="98"/>
      <c r="S379" s="9"/>
      <c r="T379" s="9"/>
      <c r="U379" s="9"/>
      <c r="V379" s="9"/>
      <c r="W379" s="9"/>
      <c r="X379" s="9"/>
      <c r="Y379" s="9"/>
      <c r="Z379" s="9"/>
    </row>
    <row r="380" spans="16:26" ht="12.75" x14ac:dyDescent="0.2">
      <c r="P380" s="98"/>
      <c r="S380" s="9"/>
      <c r="T380" s="9"/>
      <c r="U380" s="9"/>
      <c r="V380" s="9"/>
      <c r="W380" s="9"/>
      <c r="X380" s="9"/>
      <c r="Y380" s="9"/>
      <c r="Z380" s="9"/>
    </row>
    <row r="381" spans="16:26" ht="12.75" x14ac:dyDescent="0.2">
      <c r="P381" s="98"/>
      <c r="S381" s="9"/>
      <c r="T381" s="9"/>
      <c r="U381" s="9"/>
      <c r="V381" s="9"/>
      <c r="W381" s="9"/>
      <c r="X381" s="9"/>
      <c r="Y381" s="9"/>
      <c r="Z381" s="9"/>
    </row>
    <row r="382" spans="16:26" ht="12.75" x14ac:dyDescent="0.2">
      <c r="P382" s="98"/>
      <c r="S382" s="9"/>
      <c r="T382" s="9"/>
      <c r="U382" s="9"/>
      <c r="V382" s="9"/>
      <c r="W382" s="9"/>
      <c r="X382" s="9"/>
      <c r="Y382" s="9"/>
      <c r="Z382" s="9"/>
    </row>
    <row r="383" spans="16:26" ht="12.75" x14ac:dyDescent="0.2">
      <c r="P383" s="98"/>
      <c r="S383" s="9"/>
      <c r="T383" s="9"/>
      <c r="U383" s="9"/>
      <c r="V383" s="9"/>
      <c r="W383" s="9"/>
      <c r="X383" s="9"/>
      <c r="Y383" s="9"/>
      <c r="Z383" s="9"/>
    </row>
    <row r="384" spans="16:26" ht="12.75" x14ac:dyDescent="0.2">
      <c r="P384" s="98"/>
      <c r="S384" s="9"/>
      <c r="T384" s="9"/>
      <c r="U384" s="9"/>
      <c r="V384" s="9"/>
      <c r="W384" s="9"/>
      <c r="X384" s="9"/>
      <c r="Y384" s="9"/>
      <c r="Z384" s="9"/>
    </row>
    <row r="385" spans="16:26" ht="12.75" x14ac:dyDescent="0.2">
      <c r="P385" s="98"/>
      <c r="S385" s="9"/>
      <c r="T385" s="9"/>
      <c r="U385" s="9"/>
      <c r="V385" s="9"/>
      <c r="W385" s="9"/>
      <c r="X385" s="9"/>
      <c r="Y385" s="9"/>
      <c r="Z385" s="9"/>
    </row>
    <row r="386" spans="16:26" ht="12.75" x14ac:dyDescent="0.2">
      <c r="P386" s="98"/>
      <c r="S386" s="9"/>
      <c r="T386" s="9"/>
      <c r="U386" s="9"/>
      <c r="V386" s="9"/>
      <c r="W386" s="9"/>
      <c r="X386" s="9"/>
      <c r="Y386" s="9"/>
      <c r="Z386" s="9"/>
    </row>
    <row r="387" spans="16:26" ht="12.75" x14ac:dyDescent="0.2">
      <c r="P387" s="98"/>
      <c r="S387" s="9"/>
      <c r="T387" s="9"/>
      <c r="U387" s="9"/>
      <c r="V387" s="9"/>
      <c r="W387" s="9"/>
      <c r="X387" s="9"/>
      <c r="Y387" s="9"/>
      <c r="Z387" s="9"/>
    </row>
    <row r="388" spans="16:26" ht="12.75" x14ac:dyDescent="0.2">
      <c r="P388" s="98"/>
      <c r="S388" s="9"/>
      <c r="T388" s="9"/>
      <c r="U388" s="9"/>
      <c r="V388" s="9"/>
      <c r="W388" s="9"/>
      <c r="X388" s="9"/>
      <c r="Y388" s="9"/>
      <c r="Z388" s="9"/>
    </row>
    <row r="389" spans="16:26" ht="12.75" x14ac:dyDescent="0.2">
      <c r="P389" s="98"/>
      <c r="S389" s="9"/>
      <c r="T389" s="9"/>
      <c r="U389" s="9"/>
      <c r="V389" s="9"/>
      <c r="W389" s="9"/>
      <c r="X389" s="9"/>
      <c r="Y389" s="9"/>
      <c r="Z389" s="9"/>
    </row>
    <row r="390" spans="16:26" ht="12.75" x14ac:dyDescent="0.2">
      <c r="P390" s="98"/>
      <c r="S390" s="9"/>
      <c r="T390" s="9"/>
      <c r="U390" s="9"/>
      <c r="V390" s="9"/>
      <c r="W390" s="9"/>
      <c r="X390" s="9"/>
      <c r="Y390" s="9"/>
      <c r="Z390" s="9"/>
    </row>
    <row r="391" spans="16:26" ht="12.75" x14ac:dyDescent="0.2">
      <c r="P391" s="98"/>
      <c r="S391" s="9"/>
      <c r="T391" s="9"/>
      <c r="U391" s="9"/>
      <c r="V391" s="9"/>
      <c r="W391" s="9"/>
      <c r="X391" s="9"/>
      <c r="Y391" s="9"/>
      <c r="Z391" s="9"/>
    </row>
    <row r="392" spans="16:26" ht="12.75" x14ac:dyDescent="0.2">
      <c r="P392" s="98"/>
      <c r="S392" s="9"/>
      <c r="T392" s="9"/>
      <c r="U392" s="9"/>
      <c r="V392" s="9"/>
      <c r="W392" s="9"/>
      <c r="X392" s="9"/>
      <c r="Y392" s="9"/>
      <c r="Z392" s="9"/>
    </row>
    <row r="393" spans="16:26" ht="12.75" x14ac:dyDescent="0.2">
      <c r="P393" s="98"/>
      <c r="S393" s="9"/>
      <c r="T393" s="9"/>
      <c r="U393" s="9"/>
      <c r="V393" s="9"/>
      <c r="W393" s="9"/>
      <c r="X393" s="9"/>
      <c r="Y393" s="9"/>
      <c r="Z393" s="9"/>
    </row>
    <row r="394" spans="16:26" ht="12.75" x14ac:dyDescent="0.2">
      <c r="P394" s="98"/>
      <c r="S394" s="9"/>
      <c r="T394" s="9"/>
      <c r="U394" s="9"/>
      <c r="V394" s="9"/>
      <c r="W394" s="9"/>
      <c r="X394" s="9"/>
      <c r="Y394" s="9"/>
      <c r="Z394" s="9"/>
    </row>
    <row r="395" spans="16:26" ht="12.75" x14ac:dyDescent="0.2">
      <c r="P395" s="98"/>
      <c r="S395" s="9"/>
      <c r="T395" s="9"/>
      <c r="U395" s="9"/>
      <c r="V395" s="9"/>
      <c r="W395" s="9"/>
      <c r="X395" s="9"/>
      <c r="Y395" s="9"/>
      <c r="Z395" s="9"/>
    </row>
    <row r="396" spans="16:26" ht="12.75" x14ac:dyDescent="0.2">
      <c r="P396" s="98"/>
      <c r="S396" s="9"/>
      <c r="T396" s="9"/>
      <c r="U396" s="9"/>
      <c r="V396" s="9"/>
      <c r="W396" s="9"/>
      <c r="X396" s="9"/>
      <c r="Y396" s="9"/>
      <c r="Z396" s="9"/>
    </row>
    <row r="397" spans="16:26" ht="12.75" x14ac:dyDescent="0.2">
      <c r="P397" s="98"/>
      <c r="S397" s="9"/>
      <c r="T397" s="9"/>
      <c r="U397" s="9"/>
      <c r="V397" s="9"/>
      <c r="W397" s="9"/>
      <c r="X397" s="9"/>
      <c r="Y397" s="9"/>
      <c r="Z397" s="9"/>
    </row>
    <row r="398" spans="16:26" ht="12.75" x14ac:dyDescent="0.2">
      <c r="P398" s="98"/>
      <c r="S398" s="9"/>
      <c r="T398" s="9"/>
      <c r="U398" s="9"/>
      <c r="V398" s="9"/>
      <c r="W398" s="9"/>
      <c r="X398" s="9"/>
      <c r="Y398" s="9"/>
      <c r="Z398" s="9"/>
    </row>
    <row r="399" spans="16:26" ht="12.75" x14ac:dyDescent="0.2">
      <c r="P399" s="98"/>
      <c r="S399" s="9"/>
      <c r="T399" s="9"/>
      <c r="U399" s="9"/>
      <c r="V399" s="9"/>
      <c r="W399" s="9"/>
      <c r="X399" s="9"/>
      <c r="Y399" s="9"/>
      <c r="Z399" s="9"/>
    </row>
    <row r="400" spans="16:26" ht="12.75" x14ac:dyDescent="0.2">
      <c r="P400" s="98"/>
      <c r="S400" s="9"/>
      <c r="T400" s="9"/>
      <c r="U400" s="9"/>
      <c r="V400" s="9"/>
      <c r="W400" s="9"/>
      <c r="X400" s="9"/>
      <c r="Y400" s="9"/>
      <c r="Z400" s="9"/>
    </row>
    <row r="401" spans="16:26" ht="12.75" x14ac:dyDescent="0.2">
      <c r="P401" s="98"/>
      <c r="S401" s="9"/>
      <c r="T401" s="9"/>
      <c r="U401" s="9"/>
      <c r="V401" s="9"/>
      <c r="W401" s="9"/>
      <c r="X401" s="9"/>
      <c r="Y401" s="9"/>
      <c r="Z401" s="9"/>
    </row>
    <row r="402" spans="16:26" ht="12.75" x14ac:dyDescent="0.2">
      <c r="P402" s="98"/>
      <c r="S402" s="9"/>
      <c r="T402" s="9"/>
      <c r="U402" s="9"/>
      <c r="V402" s="9"/>
      <c r="W402" s="9"/>
      <c r="X402" s="9"/>
      <c r="Y402" s="9"/>
      <c r="Z402" s="9"/>
    </row>
    <row r="403" spans="16:26" ht="12.75" x14ac:dyDescent="0.2">
      <c r="P403" s="98"/>
      <c r="S403" s="9"/>
      <c r="T403" s="9"/>
      <c r="U403" s="9"/>
      <c r="V403" s="9"/>
      <c r="W403" s="9"/>
      <c r="X403" s="9"/>
      <c r="Y403" s="9"/>
      <c r="Z403" s="9"/>
    </row>
    <row r="404" spans="16:26" ht="12.75" x14ac:dyDescent="0.2">
      <c r="P404" s="98"/>
      <c r="S404" s="9"/>
      <c r="T404" s="9"/>
      <c r="U404" s="9"/>
      <c r="V404" s="9"/>
      <c r="W404" s="9"/>
      <c r="X404" s="9"/>
      <c r="Y404" s="9"/>
      <c r="Z404" s="9"/>
    </row>
    <row r="405" spans="16:26" ht="12.75" x14ac:dyDescent="0.2">
      <c r="P405" s="98"/>
      <c r="S405" s="9"/>
      <c r="T405" s="9"/>
      <c r="U405" s="9"/>
      <c r="V405" s="9"/>
      <c r="W405" s="9"/>
      <c r="X405" s="9"/>
      <c r="Y405" s="9"/>
      <c r="Z405" s="9"/>
    </row>
    <row r="406" spans="16:26" ht="12.75" x14ac:dyDescent="0.2">
      <c r="P406" s="98"/>
      <c r="S406" s="9"/>
      <c r="T406" s="9"/>
      <c r="U406" s="9"/>
      <c r="V406" s="9"/>
      <c r="W406" s="9"/>
      <c r="X406" s="9"/>
      <c r="Y406" s="9"/>
      <c r="Z406" s="9"/>
    </row>
    <row r="407" spans="16:26" ht="12.75" x14ac:dyDescent="0.2">
      <c r="P407" s="98"/>
      <c r="S407" s="9"/>
      <c r="T407" s="9"/>
      <c r="U407" s="9"/>
      <c r="V407" s="9"/>
      <c r="W407" s="9"/>
      <c r="X407" s="9"/>
      <c r="Y407" s="9"/>
      <c r="Z407" s="9"/>
    </row>
    <row r="408" spans="16:26" ht="12.75" x14ac:dyDescent="0.2">
      <c r="P408" s="98"/>
      <c r="S408" s="9"/>
      <c r="T408" s="9"/>
      <c r="U408" s="9"/>
      <c r="V408" s="9"/>
      <c r="W408" s="9"/>
      <c r="X408" s="9"/>
      <c r="Y408" s="9"/>
      <c r="Z408" s="9"/>
    </row>
    <row r="409" spans="16:26" ht="12.75" x14ac:dyDescent="0.2">
      <c r="P409" s="98"/>
      <c r="S409" s="9"/>
      <c r="T409" s="9"/>
      <c r="U409" s="9"/>
      <c r="V409" s="9"/>
      <c r="W409" s="9"/>
      <c r="X409" s="9"/>
      <c r="Y409" s="9"/>
      <c r="Z409" s="9"/>
    </row>
    <row r="410" spans="16:26" ht="12.75" x14ac:dyDescent="0.2">
      <c r="P410" s="98"/>
      <c r="S410" s="9"/>
      <c r="T410" s="9"/>
      <c r="U410" s="9"/>
      <c r="V410" s="9"/>
      <c r="W410" s="9"/>
      <c r="X410" s="9"/>
      <c r="Y410" s="9"/>
      <c r="Z410" s="9"/>
    </row>
    <row r="411" spans="16:26" ht="12.75" x14ac:dyDescent="0.2">
      <c r="P411" s="98"/>
      <c r="S411" s="9"/>
      <c r="T411" s="9"/>
      <c r="U411" s="9"/>
      <c r="V411" s="9"/>
      <c r="W411" s="9"/>
      <c r="X411" s="9"/>
      <c r="Y411" s="9"/>
      <c r="Z411" s="9"/>
    </row>
    <row r="412" spans="16:26" ht="12.75" x14ac:dyDescent="0.2">
      <c r="P412" s="98"/>
      <c r="S412" s="9"/>
      <c r="T412" s="9"/>
      <c r="U412" s="9"/>
      <c r="V412" s="9"/>
      <c r="W412" s="9"/>
      <c r="X412" s="9"/>
      <c r="Y412" s="9"/>
      <c r="Z412" s="9"/>
    </row>
    <row r="413" spans="16:26" ht="12.75" x14ac:dyDescent="0.2">
      <c r="P413" s="98"/>
      <c r="S413" s="9"/>
      <c r="T413" s="9"/>
      <c r="U413" s="9"/>
      <c r="V413" s="9"/>
      <c r="W413" s="9"/>
      <c r="X413" s="9"/>
      <c r="Y413" s="9"/>
      <c r="Z413" s="9"/>
    </row>
    <row r="414" spans="16:26" ht="12.75" x14ac:dyDescent="0.2">
      <c r="P414" s="98"/>
      <c r="S414" s="9"/>
      <c r="T414" s="9"/>
      <c r="U414" s="9"/>
      <c r="V414" s="9"/>
      <c r="W414" s="9"/>
      <c r="X414" s="9"/>
      <c r="Y414" s="9"/>
      <c r="Z414" s="9"/>
    </row>
    <row r="415" spans="16:26" ht="12.75" x14ac:dyDescent="0.2">
      <c r="P415" s="98"/>
      <c r="S415" s="9"/>
      <c r="T415" s="9"/>
      <c r="U415" s="9"/>
      <c r="V415" s="9"/>
      <c r="W415" s="9"/>
      <c r="X415" s="9"/>
      <c r="Y415" s="9"/>
      <c r="Z415" s="9"/>
    </row>
    <row r="416" spans="16:26" ht="12.75" x14ac:dyDescent="0.2">
      <c r="P416" s="98"/>
      <c r="S416" s="9"/>
      <c r="T416" s="9"/>
      <c r="U416" s="9"/>
      <c r="V416" s="9"/>
      <c r="W416" s="9"/>
      <c r="X416" s="9"/>
      <c r="Y416" s="9"/>
      <c r="Z416" s="9"/>
    </row>
    <row r="417" spans="16:26" ht="12.75" x14ac:dyDescent="0.2">
      <c r="P417" s="98"/>
      <c r="S417" s="9"/>
      <c r="T417" s="9"/>
      <c r="U417" s="9"/>
      <c r="V417" s="9"/>
      <c r="W417" s="9"/>
      <c r="X417" s="9"/>
      <c r="Y417" s="9"/>
      <c r="Z417" s="9"/>
    </row>
    <row r="418" spans="16:26" ht="12.75" x14ac:dyDescent="0.2">
      <c r="P418" s="98"/>
      <c r="S418" s="9"/>
      <c r="T418" s="9"/>
      <c r="U418" s="9"/>
      <c r="V418" s="9"/>
      <c r="W418" s="9"/>
      <c r="X418" s="9"/>
      <c r="Y418" s="9"/>
      <c r="Z418" s="9"/>
    </row>
    <row r="419" spans="16:26" ht="12.75" x14ac:dyDescent="0.2">
      <c r="P419" s="98"/>
      <c r="S419" s="9"/>
      <c r="T419" s="9"/>
      <c r="U419" s="9"/>
      <c r="V419" s="9"/>
      <c r="W419" s="9"/>
      <c r="X419" s="9"/>
      <c r="Y419" s="9"/>
      <c r="Z419" s="9"/>
    </row>
    <row r="420" spans="16:26" ht="12.75" x14ac:dyDescent="0.2">
      <c r="P420" s="98"/>
      <c r="S420" s="9"/>
      <c r="T420" s="9"/>
      <c r="U420" s="9"/>
      <c r="V420" s="9"/>
      <c r="W420" s="9"/>
      <c r="X420" s="9"/>
      <c r="Y420" s="9"/>
      <c r="Z420" s="9"/>
    </row>
    <row r="421" spans="16:26" ht="12.75" x14ac:dyDescent="0.2">
      <c r="P421" s="98"/>
      <c r="S421" s="9"/>
      <c r="T421" s="9"/>
      <c r="U421" s="9"/>
      <c r="V421" s="9"/>
      <c r="W421" s="9"/>
      <c r="X421" s="9"/>
      <c r="Y421" s="9"/>
      <c r="Z421" s="9"/>
    </row>
    <row r="422" spans="16:26" ht="12.75" x14ac:dyDescent="0.2">
      <c r="P422" s="98"/>
      <c r="S422" s="9"/>
      <c r="T422" s="9"/>
      <c r="U422" s="9"/>
      <c r="V422" s="9"/>
      <c r="W422" s="9"/>
      <c r="X422" s="9"/>
      <c r="Y422" s="9"/>
      <c r="Z422" s="9"/>
    </row>
    <row r="423" spans="16:26" ht="12.75" x14ac:dyDescent="0.2">
      <c r="P423" s="98"/>
      <c r="S423" s="9"/>
      <c r="T423" s="9"/>
      <c r="U423" s="9"/>
      <c r="V423" s="9"/>
      <c r="W423" s="9"/>
      <c r="X423" s="9"/>
      <c r="Y423" s="9"/>
      <c r="Z423" s="9"/>
    </row>
    <row r="424" spans="16:26" ht="12.75" x14ac:dyDescent="0.2">
      <c r="P424" s="98"/>
      <c r="S424" s="9"/>
      <c r="T424" s="9"/>
      <c r="U424" s="9"/>
      <c r="V424" s="9"/>
      <c r="W424" s="9"/>
      <c r="X424" s="9"/>
      <c r="Y424" s="9"/>
      <c r="Z424" s="9"/>
    </row>
    <row r="425" spans="16:26" ht="12.75" x14ac:dyDescent="0.2">
      <c r="P425" s="98"/>
      <c r="S425" s="9"/>
      <c r="T425" s="9"/>
      <c r="U425" s="9"/>
      <c r="V425" s="9"/>
      <c r="W425" s="9"/>
      <c r="X425" s="9"/>
      <c r="Y425" s="9"/>
      <c r="Z425" s="9"/>
    </row>
    <row r="426" spans="16:26" ht="12.75" x14ac:dyDescent="0.2">
      <c r="P426" s="98"/>
      <c r="S426" s="9"/>
      <c r="T426" s="9"/>
      <c r="U426" s="9"/>
      <c r="V426" s="9"/>
      <c r="W426" s="9"/>
      <c r="X426" s="9"/>
      <c r="Y426" s="9"/>
      <c r="Z426" s="9"/>
    </row>
    <row r="427" spans="16:26" ht="12.75" x14ac:dyDescent="0.2">
      <c r="P427" s="98"/>
      <c r="S427" s="9"/>
      <c r="T427" s="9"/>
      <c r="U427" s="9"/>
      <c r="V427" s="9"/>
      <c r="W427" s="9"/>
      <c r="X427" s="9"/>
      <c r="Y427" s="9"/>
      <c r="Z427" s="9"/>
    </row>
    <row r="428" spans="16:26" ht="12.75" x14ac:dyDescent="0.2">
      <c r="P428" s="98"/>
      <c r="S428" s="9"/>
      <c r="T428" s="9"/>
      <c r="U428" s="9"/>
      <c r="V428" s="9"/>
      <c r="W428" s="9"/>
      <c r="X428" s="9"/>
      <c r="Y428" s="9"/>
      <c r="Z428" s="9"/>
    </row>
    <row r="429" spans="16:26" ht="12.75" x14ac:dyDescent="0.2">
      <c r="P429" s="98"/>
      <c r="S429" s="9"/>
      <c r="T429" s="9"/>
      <c r="U429" s="9"/>
      <c r="V429" s="9"/>
      <c r="W429" s="9"/>
      <c r="X429" s="9"/>
      <c r="Y429" s="9"/>
      <c r="Z429" s="9"/>
    </row>
    <row r="430" spans="16:26" ht="12.75" x14ac:dyDescent="0.2">
      <c r="P430" s="98"/>
      <c r="S430" s="9"/>
      <c r="T430" s="9"/>
      <c r="U430" s="9"/>
      <c r="V430" s="9"/>
      <c r="W430" s="9"/>
      <c r="X430" s="9"/>
      <c r="Y430" s="9"/>
      <c r="Z430" s="9"/>
    </row>
    <row r="431" spans="16:26" ht="12.75" x14ac:dyDescent="0.2">
      <c r="P431" s="98"/>
      <c r="S431" s="9"/>
      <c r="T431" s="9"/>
      <c r="U431" s="9"/>
      <c r="V431" s="9"/>
      <c r="W431" s="9"/>
      <c r="X431" s="9"/>
      <c r="Y431" s="9"/>
      <c r="Z431" s="9"/>
    </row>
    <row r="432" spans="16:26" ht="12.75" x14ac:dyDescent="0.2">
      <c r="P432" s="98"/>
      <c r="S432" s="9"/>
      <c r="T432" s="9"/>
      <c r="U432" s="9"/>
      <c r="V432" s="9"/>
      <c r="W432" s="9"/>
      <c r="X432" s="9"/>
      <c r="Y432" s="9"/>
      <c r="Z432" s="9"/>
    </row>
    <row r="433" spans="16:26" ht="12.75" x14ac:dyDescent="0.2">
      <c r="P433" s="98"/>
      <c r="S433" s="9"/>
      <c r="T433" s="9"/>
      <c r="U433" s="9"/>
      <c r="V433" s="9"/>
      <c r="W433" s="9"/>
      <c r="X433" s="9"/>
      <c r="Y433" s="9"/>
      <c r="Z433" s="9"/>
    </row>
    <row r="434" spans="16:26" ht="12.75" x14ac:dyDescent="0.2">
      <c r="P434" s="98"/>
      <c r="S434" s="9"/>
      <c r="T434" s="9"/>
      <c r="U434" s="9"/>
      <c r="V434" s="9"/>
      <c r="W434" s="9"/>
      <c r="X434" s="9"/>
      <c r="Y434" s="9"/>
      <c r="Z434" s="9"/>
    </row>
    <row r="435" spans="16:26" ht="12.75" x14ac:dyDescent="0.2">
      <c r="P435" s="98"/>
      <c r="S435" s="9"/>
      <c r="T435" s="9"/>
      <c r="U435" s="9"/>
      <c r="V435" s="9"/>
      <c r="W435" s="9"/>
      <c r="X435" s="9"/>
      <c r="Y435" s="9"/>
      <c r="Z435" s="9"/>
    </row>
    <row r="436" spans="16:26" ht="12.75" x14ac:dyDescent="0.2">
      <c r="P436" s="98"/>
      <c r="S436" s="9"/>
      <c r="T436" s="9"/>
      <c r="U436" s="9"/>
      <c r="V436" s="9"/>
      <c r="W436" s="9"/>
      <c r="X436" s="9"/>
      <c r="Y436" s="9"/>
      <c r="Z436" s="9"/>
    </row>
    <row r="437" spans="16:26" ht="12.75" x14ac:dyDescent="0.2">
      <c r="P437" s="98"/>
      <c r="S437" s="9"/>
      <c r="T437" s="9"/>
      <c r="U437" s="9"/>
      <c r="V437" s="9"/>
      <c r="W437" s="9"/>
      <c r="X437" s="9"/>
      <c r="Y437" s="9"/>
      <c r="Z437" s="9"/>
    </row>
    <row r="438" spans="16:26" ht="12.75" x14ac:dyDescent="0.2">
      <c r="P438" s="98"/>
      <c r="S438" s="9"/>
      <c r="T438" s="9"/>
      <c r="U438" s="9"/>
      <c r="V438" s="9"/>
      <c r="W438" s="9"/>
      <c r="X438" s="9"/>
      <c r="Y438" s="9"/>
      <c r="Z438" s="9"/>
    </row>
    <row r="439" spans="16:26" ht="12.75" x14ac:dyDescent="0.2">
      <c r="P439" s="98"/>
      <c r="S439" s="9"/>
      <c r="T439" s="9"/>
      <c r="U439" s="9"/>
      <c r="V439" s="9"/>
      <c r="W439" s="9"/>
      <c r="X439" s="9"/>
      <c r="Y439" s="9"/>
      <c r="Z439" s="9"/>
    </row>
    <row r="440" spans="16:26" ht="12.75" x14ac:dyDescent="0.2">
      <c r="P440" s="98"/>
      <c r="S440" s="9"/>
      <c r="T440" s="9"/>
      <c r="U440" s="9"/>
      <c r="V440" s="9"/>
      <c r="W440" s="9"/>
      <c r="X440" s="9"/>
      <c r="Y440" s="9"/>
      <c r="Z440" s="9"/>
    </row>
    <row r="441" spans="16:26" ht="12.75" x14ac:dyDescent="0.2">
      <c r="P441" s="98"/>
      <c r="S441" s="9"/>
      <c r="T441" s="9"/>
      <c r="U441" s="9"/>
      <c r="V441" s="9"/>
      <c r="W441" s="9"/>
      <c r="X441" s="9"/>
      <c r="Y441" s="9"/>
      <c r="Z441" s="9"/>
    </row>
    <row r="442" spans="16:26" ht="12.75" x14ac:dyDescent="0.2">
      <c r="P442" s="98"/>
      <c r="S442" s="9"/>
      <c r="T442" s="9"/>
      <c r="U442" s="9"/>
      <c r="V442" s="9"/>
      <c r="W442" s="9"/>
      <c r="X442" s="9"/>
      <c r="Y442" s="9"/>
      <c r="Z442" s="9"/>
    </row>
    <row r="443" spans="16:26" ht="12.75" x14ac:dyDescent="0.2">
      <c r="P443" s="98"/>
      <c r="S443" s="9"/>
      <c r="T443" s="9"/>
      <c r="U443" s="9"/>
      <c r="V443" s="9"/>
      <c r="W443" s="9"/>
      <c r="X443" s="9"/>
      <c r="Y443" s="9"/>
      <c r="Z443" s="9"/>
    </row>
    <row r="444" spans="16:26" ht="12.75" x14ac:dyDescent="0.2">
      <c r="P444" s="98"/>
      <c r="S444" s="9"/>
      <c r="T444" s="9"/>
      <c r="U444" s="9"/>
      <c r="V444" s="9"/>
      <c r="W444" s="9"/>
      <c r="X444" s="9"/>
      <c r="Y444" s="9"/>
      <c r="Z444" s="9"/>
    </row>
    <row r="445" spans="16:26" ht="12.75" x14ac:dyDescent="0.2">
      <c r="P445" s="98"/>
      <c r="S445" s="9"/>
      <c r="T445" s="9"/>
      <c r="U445" s="9"/>
      <c r="V445" s="9"/>
      <c r="W445" s="9"/>
      <c r="X445" s="9"/>
      <c r="Y445" s="9"/>
      <c r="Z445" s="9"/>
    </row>
    <row r="446" spans="16:26" ht="12.75" x14ac:dyDescent="0.2">
      <c r="P446" s="98"/>
      <c r="S446" s="9"/>
      <c r="T446" s="9"/>
      <c r="U446" s="9"/>
      <c r="V446" s="9"/>
      <c r="W446" s="9"/>
      <c r="X446" s="9"/>
      <c r="Y446" s="9"/>
      <c r="Z446" s="9"/>
    </row>
    <row r="447" spans="16:26" ht="12.75" x14ac:dyDescent="0.2">
      <c r="P447" s="98"/>
      <c r="S447" s="9"/>
      <c r="T447" s="9"/>
      <c r="U447" s="9"/>
      <c r="V447" s="9"/>
      <c r="W447" s="9"/>
      <c r="X447" s="9"/>
      <c r="Y447" s="9"/>
      <c r="Z447" s="9"/>
    </row>
    <row r="448" spans="16:26" ht="12.75" x14ac:dyDescent="0.2">
      <c r="P448" s="98"/>
      <c r="S448" s="9"/>
      <c r="T448" s="9"/>
      <c r="U448" s="9"/>
      <c r="V448" s="9"/>
      <c r="W448" s="9"/>
      <c r="X448" s="9"/>
      <c r="Y448" s="9"/>
      <c r="Z448" s="9"/>
    </row>
    <row r="449" spans="16:26" ht="12.75" x14ac:dyDescent="0.2">
      <c r="P449" s="98"/>
      <c r="S449" s="9"/>
      <c r="T449" s="9"/>
      <c r="U449" s="9"/>
      <c r="V449" s="9"/>
      <c r="W449" s="9"/>
      <c r="X449" s="9"/>
      <c r="Y449" s="9"/>
      <c r="Z449" s="9"/>
    </row>
    <row r="450" spans="16:26" ht="12.75" x14ac:dyDescent="0.2">
      <c r="P450" s="98"/>
      <c r="S450" s="9"/>
      <c r="T450" s="9"/>
      <c r="U450" s="9"/>
      <c r="V450" s="9"/>
      <c r="W450" s="9"/>
      <c r="X450" s="9"/>
      <c r="Y450" s="9"/>
      <c r="Z450" s="9"/>
    </row>
    <row r="451" spans="16:26" ht="12.75" x14ac:dyDescent="0.2">
      <c r="P451" s="98"/>
      <c r="S451" s="9"/>
      <c r="T451" s="9"/>
      <c r="U451" s="9"/>
      <c r="V451" s="9"/>
      <c r="W451" s="9"/>
      <c r="X451" s="9"/>
      <c r="Y451" s="9"/>
      <c r="Z451" s="9"/>
    </row>
    <row r="452" spans="16:26" ht="12.75" x14ac:dyDescent="0.2">
      <c r="P452" s="98"/>
      <c r="S452" s="9"/>
      <c r="T452" s="9"/>
      <c r="U452" s="9"/>
      <c r="V452" s="9"/>
      <c r="W452" s="9"/>
      <c r="X452" s="9"/>
      <c r="Y452" s="9"/>
      <c r="Z452" s="9"/>
    </row>
    <row r="453" spans="16:26" ht="12.75" x14ac:dyDescent="0.2">
      <c r="P453" s="98"/>
      <c r="S453" s="9"/>
      <c r="T453" s="9"/>
      <c r="U453" s="9"/>
      <c r="V453" s="9"/>
      <c r="W453" s="9"/>
      <c r="X453" s="9"/>
      <c r="Y453" s="9"/>
      <c r="Z453" s="9"/>
    </row>
    <row r="454" spans="16:26" ht="12.75" x14ac:dyDescent="0.2">
      <c r="P454" s="98"/>
      <c r="S454" s="9"/>
      <c r="T454" s="9"/>
      <c r="U454" s="9"/>
      <c r="V454" s="9"/>
      <c r="W454" s="9"/>
      <c r="X454" s="9"/>
      <c r="Y454" s="9"/>
      <c r="Z454" s="9"/>
    </row>
    <row r="455" spans="16:26" ht="12.75" x14ac:dyDescent="0.2">
      <c r="P455" s="98"/>
      <c r="S455" s="9"/>
      <c r="T455" s="9"/>
      <c r="U455" s="9"/>
      <c r="V455" s="9"/>
      <c r="W455" s="9"/>
      <c r="X455" s="9"/>
      <c r="Y455" s="9"/>
      <c r="Z455" s="9"/>
    </row>
    <row r="456" spans="16:26" ht="12.75" x14ac:dyDescent="0.2">
      <c r="P456" s="98"/>
      <c r="S456" s="9"/>
      <c r="T456" s="9"/>
      <c r="U456" s="9"/>
      <c r="V456" s="9"/>
      <c r="W456" s="9"/>
      <c r="X456" s="9"/>
      <c r="Y456" s="9"/>
      <c r="Z456" s="9"/>
    </row>
    <row r="457" spans="16:26" ht="12.75" x14ac:dyDescent="0.2">
      <c r="P457" s="98"/>
      <c r="S457" s="9"/>
      <c r="T457" s="9"/>
      <c r="U457" s="9"/>
      <c r="V457" s="9"/>
      <c r="W457" s="9"/>
      <c r="X457" s="9"/>
      <c r="Y457" s="9"/>
      <c r="Z457" s="9"/>
    </row>
    <row r="458" spans="16:26" ht="12.75" x14ac:dyDescent="0.2">
      <c r="P458" s="98"/>
      <c r="S458" s="9"/>
      <c r="T458" s="9"/>
      <c r="U458" s="9"/>
      <c r="V458" s="9"/>
      <c r="W458" s="9"/>
      <c r="X458" s="9"/>
      <c r="Y458" s="9"/>
      <c r="Z458" s="9"/>
    </row>
    <row r="459" spans="16:26" ht="12.75" x14ac:dyDescent="0.2">
      <c r="P459" s="98"/>
      <c r="S459" s="9"/>
      <c r="T459" s="9"/>
      <c r="U459" s="9"/>
      <c r="V459" s="9"/>
      <c r="W459" s="9"/>
      <c r="X459" s="9"/>
      <c r="Y459" s="9"/>
      <c r="Z459" s="9"/>
    </row>
    <row r="460" spans="16:26" ht="12.75" x14ac:dyDescent="0.2">
      <c r="P460" s="98"/>
      <c r="S460" s="9"/>
      <c r="T460" s="9"/>
      <c r="U460" s="9"/>
      <c r="V460" s="9"/>
      <c r="W460" s="9"/>
      <c r="X460" s="9"/>
      <c r="Y460" s="9"/>
      <c r="Z460" s="9"/>
    </row>
    <row r="461" spans="16:26" ht="12.75" x14ac:dyDescent="0.2">
      <c r="P461" s="98"/>
      <c r="S461" s="9"/>
      <c r="T461" s="9"/>
      <c r="U461" s="9"/>
      <c r="V461" s="9"/>
      <c r="W461" s="9"/>
      <c r="X461" s="9"/>
      <c r="Y461" s="9"/>
      <c r="Z461" s="9"/>
    </row>
    <row r="462" spans="16:26" ht="12.75" x14ac:dyDescent="0.2">
      <c r="P462" s="98"/>
      <c r="S462" s="9"/>
      <c r="T462" s="9"/>
      <c r="U462" s="9"/>
      <c r="V462" s="9"/>
      <c r="W462" s="9"/>
      <c r="X462" s="9"/>
      <c r="Y462" s="9"/>
      <c r="Z462" s="9"/>
    </row>
    <row r="463" spans="16:26" ht="12.75" x14ac:dyDescent="0.2">
      <c r="P463" s="98"/>
      <c r="S463" s="9"/>
      <c r="T463" s="9"/>
      <c r="U463" s="9"/>
      <c r="V463" s="9"/>
      <c r="W463" s="9"/>
      <c r="X463" s="9"/>
      <c r="Y463" s="9"/>
      <c r="Z463" s="9"/>
    </row>
    <row r="464" spans="16:26" ht="12.75" x14ac:dyDescent="0.2">
      <c r="P464" s="98"/>
      <c r="S464" s="9"/>
      <c r="T464" s="9"/>
      <c r="U464" s="9"/>
      <c r="V464" s="9"/>
      <c r="W464" s="9"/>
      <c r="X464" s="9"/>
      <c r="Y464" s="9"/>
      <c r="Z464" s="9"/>
    </row>
    <row r="465" spans="16:26" ht="12.75" x14ac:dyDescent="0.2">
      <c r="P465" s="98"/>
      <c r="S465" s="9"/>
      <c r="T465" s="9"/>
      <c r="U465" s="9"/>
      <c r="V465" s="9"/>
      <c r="W465" s="9"/>
      <c r="X465" s="9"/>
      <c r="Y465" s="9"/>
      <c r="Z465" s="9"/>
    </row>
    <row r="466" spans="16:26" ht="12.75" x14ac:dyDescent="0.2">
      <c r="P466" s="98"/>
      <c r="S466" s="9"/>
      <c r="T466" s="9"/>
      <c r="U466" s="9"/>
      <c r="V466" s="9"/>
      <c r="W466" s="9"/>
      <c r="X466" s="9"/>
      <c r="Y466" s="9"/>
      <c r="Z466" s="9"/>
    </row>
    <row r="467" spans="16:26" ht="12.75" x14ac:dyDescent="0.2">
      <c r="P467" s="98"/>
      <c r="S467" s="9"/>
      <c r="T467" s="9"/>
      <c r="U467" s="9"/>
      <c r="V467" s="9"/>
      <c r="W467" s="9"/>
      <c r="X467" s="9"/>
      <c r="Y467" s="9"/>
      <c r="Z467" s="9"/>
    </row>
    <row r="468" spans="16:26" ht="12.75" x14ac:dyDescent="0.2">
      <c r="P468" s="98"/>
      <c r="S468" s="9"/>
      <c r="T468" s="9"/>
      <c r="U468" s="9"/>
      <c r="V468" s="9"/>
      <c r="W468" s="9"/>
      <c r="X468" s="9"/>
      <c r="Y468" s="9"/>
      <c r="Z468" s="9"/>
    </row>
    <row r="469" spans="16:26" ht="12.75" x14ac:dyDescent="0.2">
      <c r="P469" s="98"/>
      <c r="S469" s="9"/>
      <c r="T469" s="9"/>
      <c r="U469" s="9"/>
      <c r="V469" s="9"/>
      <c r="W469" s="9"/>
      <c r="X469" s="9"/>
      <c r="Y469" s="9"/>
      <c r="Z469" s="9"/>
    </row>
    <row r="470" spans="16:26" ht="12.75" x14ac:dyDescent="0.2">
      <c r="P470" s="98"/>
      <c r="S470" s="9"/>
      <c r="T470" s="9"/>
      <c r="U470" s="9"/>
      <c r="V470" s="9"/>
      <c r="W470" s="9"/>
      <c r="X470" s="9"/>
      <c r="Y470" s="9"/>
      <c r="Z470" s="9"/>
    </row>
    <row r="471" spans="16:26" ht="12.75" x14ac:dyDescent="0.2">
      <c r="P471" s="98"/>
      <c r="S471" s="9"/>
      <c r="T471" s="9"/>
      <c r="U471" s="9"/>
      <c r="V471" s="9"/>
      <c r="W471" s="9"/>
      <c r="X471" s="9"/>
      <c r="Y471" s="9"/>
      <c r="Z471" s="9"/>
    </row>
    <row r="472" spans="16:26" ht="12.75" x14ac:dyDescent="0.2">
      <c r="P472" s="98"/>
      <c r="S472" s="9"/>
      <c r="T472" s="9"/>
      <c r="U472" s="9"/>
      <c r="V472" s="9"/>
      <c r="W472" s="9"/>
      <c r="X472" s="9"/>
      <c r="Y472" s="9"/>
      <c r="Z472" s="9"/>
    </row>
    <row r="473" spans="16:26" ht="12.75" x14ac:dyDescent="0.2">
      <c r="P473" s="98"/>
      <c r="S473" s="9"/>
      <c r="T473" s="9"/>
      <c r="U473" s="9"/>
      <c r="V473" s="9"/>
      <c r="W473" s="9"/>
      <c r="X473" s="9"/>
      <c r="Y473" s="9"/>
      <c r="Z473" s="9"/>
    </row>
    <row r="474" spans="16:26" ht="12.75" x14ac:dyDescent="0.2">
      <c r="P474" s="98"/>
      <c r="S474" s="9"/>
      <c r="T474" s="9"/>
      <c r="U474" s="9"/>
      <c r="V474" s="9"/>
      <c r="W474" s="9"/>
      <c r="X474" s="9"/>
      <c r="Y474" s="9"/>
      <c r="Z474" s="9"/>
    </row>
    <row r="475" spans="16:26" ht="12.75" x14ac:dyDescent="0.2">
      <c r="P475" s="98"/>
      <c r="S475" s="9"/>
      <c r="T475" s="9"/>
      <c r="U475" s="9"/>
      <c r="V475" s="9"/>
      <c r="W475" s="9"/>
      <c r="X475" s="9"/>
      <c r="Y475" s="9"/>
      <c r="Z475" s="9"/>
    </row>
    <row r="476" spans="16:26" ht="12.75" x14ac:dyDescent="0.2">
      <c r="P476" s="98"/>
      <c r="S476" s="9"/>
      <c r="T476" s="9"/>
      <c r="U476" s="9"/>
      <c r="V476" s="9"/>
      <c r="W476" s="9"/>
      <c r="X476" s="9"/>
      <c r="Y476" s="9"/>
      <c r="Z476" s="9"/>
    </row>
    <row r="477" spans="16:26" ht="12.75" x14ac:dyDescent="0.2">
      <c r="P477" s="98"/>
      <c r="S477" s="9"/>
      <c r="T477" s="9"/>
      <c r="U477" s="9"/>
      <c r="V477" s="9"/>
      <c r="W477" s="9"/>
      <c r="X477" s="9"/>
      <c r="Y477" s="9"/>
      <c r="Z477" s="9"/>
    </row>
    <row r="478" spans="16:26" ht="12.75" x14ac:dyDescent="0.2">
      <c r="P478" s="98"/>
      <c r="S478" s="9"/>
      <c r="T478" s="9"/>
      <c r="U478" s="9"/>
      <c r="V478" s="9"/>
      <c r="W478" s="9"/>
      <c r="X478" s="9"/>
      <c r="Y478" s="9"/>
      <c r="Z478" s="9"/>
    </row>
    <row r="479" spans="16:26" ht="12.75" x14ac:dyDescent="0.2">
      <c r="P479" s="98"/>
      <c r="S479" s="9"/>
      <c r="T479" s="9"/>
      <c r="U479" s="9"/>
      <c r="V479" s="9"/>
      <c r="W479" s="9"/>
      <c r="X479" s="9"/>
      <c r="Y479" s="9"/>
      <c r="Z479" s="9"/>
    </row>
    <row r="480" spans="16:26" ht="12.75" x14ac:dyDescent="0.2">
      <c r="P480" s="98"/>
      <c r="S480" s="9"/>
      <c r="T480" s="9"/>
      <c r="U480" s="9"/>
      <c r="V480" s="9"/>
      <c r="W480" s="9"/>
      <c r="X480" s="9"/>
      <c r="Y480" s="9"/>
      <c r="Z480" s="9"/>
    </row>
    <row r="481" spans="16:26" ht="12.75" x14ac:dyDescent="0.2">
      <c r="P481" s="98"/>
      <c r="S481" s="9"/>
      <c r="T481" s="9"/>
      <c r="U481" s="9"/>
      <c r="V481" s="9"/>
      <c r="W481" s="9"/>
      <c r="X481" s="9"/>
      <c r="Y481" s="9"/>
      <c r="Z481" s="9"/>
    </row>
    <row r="482" spans="16:26" ht="12.75" x14ac:dyDescent="0.2">
      <c r="P482" s="98"/>
      <c r="S482" s="9"/>
      <c r="T482" s="9"/>
      <c r="U482" s="9"/>
      <c r="V482" s="9"/>
      <c r="W482" s="9"/>
      <c r="X482" s="9"/>
      <c r="Y482" s="9"/>
      <c r="Z482" s="9"/>
    </row>
    <row r="483" spans="16:26" ht="12.75" x14ac:dyDescent="0.2">
      <c r="P483" s="98"/>
      <c r="S483" s="9"/>
      <c r="T483" s="9"/>
      <c r="U483" s="9"/>
      <c r="V483" s="9"/>
      <c r="W483" s="9"/>
      <c r="X483" s="9"/>
      <c r="Y483" s="9"/>
      <c r="Z483" s="9"/>
    </row>
    <row r="484" spans="16:26" ht="12.75" x14ac:dyDescent="0.2">
      <c r="P484" s="98"/>
      <c r="S484" s="9"/>
      <c r="T484" s="9"/>
      <c r="U484" s="9"/>
      <c r="V484" s="9"/>
      <c r="W484" s="9"/>
      <c r="X484" s="9"/>
      <c r="Y484" s="9"/>
      <c r="Z484" s="9"/>
    </row>
    <row r="485" spans="16:26" ht="12.75" x14ac:dyDescent="0.2">
      <c r="P485" s="98"/>
      <c r="S485" s="9"/>
      <c r="T485" s="9"/>
      <c r="U485" s="9"/>
      <c r="V485" s="9"/>
      <c r="W485" s="9"/>
      <c r="X485" s="9"/>
      <c r="Y485" s="9"/>
      <c r="Z485" s="9"/>
    </row>
    <row r="486" spans="16:26" ht="12.75" x14ac:dyDescent="0.2">
      <c r="P486" s="98"/>
      <c r="S486" s="9"/>
      <c r="T486" s="9"/>
      <c r="U486" s="9"/>
      <c r="V486" s="9"/>
      <c r="W486" s="9"/>
      <c r="X486" s="9"/>
      <c r="Y486" s="9"/>
      <c r="Z486" s="9"/>
    </row>
    <row r="487" spans="16:26" ht="12.75" x14ac:dyDescent="0.2">
      <c r="P487" s="98"/>
      <c r="S487" s="9"/>
      <c r="T487" s="9"/>
      <c r="U487" s="9"/>
      <c r="V487" s="9"/>
      <c r="W487" s="9"/>
      <c r="X487" s="9"/>
      <c r="Y487" s="9"/>
      <c r="Z487" s="9"/>
    </row>
    <row r="488" spans="16:26" ht="12.75" x14ac:dyDescent="0.2">
      <c r="P488" s="98"/>
      <c r="S488" s="9"/>
      <c r="T488" s="9"/>
      <c r="U488" s="9"/>
      <c r="V488" s="9"/>
      <c r="W488" s="9"/>
      <c r="X488" s="9"/>
      <c r="Y488" s="9"/>
      <c r="Z488" s="9"/>
    </row>
    <row r="489" spans="16:26" ht="12.75" x14ac:dyDescent="0.2">
      <c r="P489" s="98"/>
      <c r="S489" s="9"/>
      <c r="T489" s="9"/>
      <c r="U489" s="9"/>
      <c r="V489" s="9"/>
      <c r="W489" s="9"/>
      <c r="X489" s="9"/>
      <c r="Y489" s="9"/>
      <c r="Z489" s="9"/>
    </row>
    <row r="490" spans="16:26" ht="12.75" x14ac:dyDescent="0.2">
      <c r="P490" s="98"/>
      <c r="S490" s="9"/>
      <c r="T490" s="9"/>
      <c r="U490" s="9"/>
      <c r="V490" s="9"/>
      <c r="W490" s="9"/>
      <c r="X490" s="9"/>
      <c r="Y490" s="9"/>
      <c r="Z490" s="9"/>
    </row>
    <row r="491" spans="16:26" ht="12.75" x14ac:dyDescent="0.2">
      <c r="P491" s="98"/>
      <c r="S491" s="9"/>
      <c r="T491" s="9"/>
      <c r="U491" s="9"/>
      <c r="V491" s="9"/>
      <c r="W491" s="9"/>
      <c r="X491" s="9"/>
      <c r="Y491" s="9"/>
      <c r="Z491" s="9"/>
    </row>
    <row r="492" spans="16:26" ht="12.75" x14ac:dyDescent="0.2">
      <c r="P492" s="98"/>
      <c r="S492" s="9"/>
      <c r="T492" s="9"/>
      <c r="U492" s="9"/>
      <c r="V492" s="9"/>
      <c r="W492" s="9"/>
      <c r="X492" s="9"/>
      <c r="Y492" s="9"/>
      <c r="Z492" s="9"/>
    </row>
    <row r="493" spans="16:26" ht="12.75" x14ac:dyDescent="0.2">
      <c r="P493" s="98"/>
      <c r="S493" s="9"/>
      <c r="T493" s="9"/>
      <c r="U493" s="9"/>
      <c r="V493" s="9"/>
      <c r="W493" s="9"/>
      <c r="X493" s="9"/>
      <c r="Y493" s="9"/>
      <c r="Z493" s="9"/>
    </row>
    <row r="494" spans="16:26" ht="12.75" x14ac:dyDescent="0.2">
      <c r="P494" s="98"/>
      <c r="S494" s="9"/>
      <c r="T494" s="9"/>
      <c r="U494" s="9"/>
      <c r="V494" s="9"/>
      <c r="W494" s="9"/>
      <c r="X494" s="9"/>
      <c r="Y494" s="9"/>
      <c r="Z494" s="9"/>
    </row>
    <row r="495" spans="16:26" ht="12.75" x14ac:dyDescent="0.2">
      <c r="P495" s="98"/>
      <c r="S495" s="9"/>
      <c r="T495" s="9"/>
      <c r="U495" s="9"/>
      <c r="V495" s="9"/>
      <c r="W495" s="9"/>
      <c r="X495" s="9"/>
      <c r="Y495" s="9"/>
      <c r="Z495" s="9"/>
    </row>
    <row r="496" spans="16:26" ht="12.75" x14ac:dyDescent="0.2">
      <c r="P496" s="98"/>
      <c r="S496" s="9"/>
      <c r="T496" s="9"/>
      <c r="U496" s="9"/>
      <c r="V496" s="9"/>
      <c r="W496" s="9"/>
      <c r="X496" s="9"/>
      <c r="Y496" s="9"/>
      <c r="Z496" s="9"/>
    </row>
    <row r="497" spans="16:26" ht="12.75" x14ac:dyDescent="0.2">
      <c r="P497" s="98"/>
      <c r="S497" s="9"/>
      <c r="T497" s="9"/>
      <c r="U497" s="9"/>
      <c r="V497" s="9"/>
      <c r="W497" s="9"/>
      <c r="X497" s="9"/>
      <c r="Y497" s="9"/>
      <c r="Z497" s="9"/>
    </row>
    <row r="498" spans="16:26" ht="12.75" x14ac:dyDescent="0.2">
      <c r="P498" s="98"/>
      <c r="S498" s="9"/>
      <c r="T498" s="9"/>
      <c r="U498" s="9"/>
      <c r="V498" s="9"/>
      <c r="W498" s="9"/>
      <c r="X498" s="9"/>
      <c r="Y498" s="9"/>
      <c r="Z498" s="9"/>
    </row>
    <row r="499" spans="16:26" ht="12.75" x14ac:dyDescent="0.2">
      <c r="P499" s="98"/>
      <c r="S499" s="9"/>
      <c r="T499" s="9"/>
      <c r="U499" s="9"/>
      <c r="V499" s="9"/>
      <c r="W499" s="9"/>
      <c r="X499" s="9"/>
      <c r="Y499" s="9"/>
      <c r="Z499" s="9"/>
    </row>
    <row r="500" spans="16:26" ht="12.75" x14ac:dyDescent="0.2">
      <c r="P500" s="98"/>
      <c r="S500" s="9"/>
      <c r="T500" s="9"/>
      <c r="U500" s="9"/>
      <c r="V500" s="9"/>
      <c r="W500" s="9"/>
      <c r="X500" s="9"/>
      <c r="Y500" s="9"/>
      <c r="Z500" s="9"/>
    </row>
    <row r="501" spans="16:26" ht="12.75" x14ac:dyDescent="0.2">
      <c r="P501" s="98"/>
      <c r="S501" s="9"/>
      <c r="T501" s="9"/>
      <c r="U501" s="9"/>
      <c r="V501" s="9"/>
      <c r="W501" s="9"/>
      <c r="X501" s="9"/>
      <c r="Y501" s="9"/>
      <c r="Z501" s="9"/>
    </row>
    <row r="502" spans="16:26" ht="12.75" x14ac:dyDescent="0.2">
      <c r="P502" s="98"/>
      <c r="S502" s="9"/>
      <c r="T502" s="9"/>
      <c r="U502" s="9"/>
      <c r="V502" s="9"/>
      <c r="W502" s="9"/>
      <c r="X502" s="9"/>
      <c r="Y502" s="9"/>
      <c r="Z502" s="9"/>
    </row>
    <row r="503" spans="16:26" ht="12.75" x14ac:dyDescent="0.2">
      <c r="P503" s="98"/>
      <c r="S503" s="9"/>
      <c r="T503" s="9"/>
      <c r="U503" s="9"/>
      <c r="V503" s="9"/>
      <c r="W503" s="9"/>
      <c r="X503" s="9"/>
      <c r="Y503" s="9"/>
      <c r="Z503" s="9"/>
    </row>
    <row r="504" spans="16:26" ht="12.75" x14ac:dyDescent="0.2">
      <c r="P504" s="98"/>
      <c r="S504" s="9"/>
      <c r="T504" s="9"/>
      <c r="U504" s="9"/>
      <c r="V504" s="9"/>
      <c r="W504" s="9"/>
      <c r="X504" s="9"/>
      <c r="Y504" s="9"/>
      <c r="Z504" s="9"/>
    </row>
    <row r="505" spans="16:26" ht="12.75" x14ac:dyDescent="0.2">
      <c r="P505" s="98"/>
      <c r="S505" s="9"/>
      <c r="T505" s="9"/>
      <c r="U505" s="9"/>
      <c r="V505" s="9"/>
      <c r="W505" s="9"/>
      <c r="X505" s="9"/>
      <c r="Y505" s="9"/>
      <c r="Z505" s="9"/>
    </row>
    <row r="506" spans="16:26" ht="12.75" x14ac:dyDescent="0.2">
      <c r="P506" s="98"/>
      <c r="S506" s="9"/>
      <c r="T506" s="9"/>
      <c r="U506" s="9"/>
      <c r="V506" s="9"/>
      <c r="W506" s="9"/>
      <c r="X506" s="9"/>
      <c r="Y506" s="9"/>
      <c r="Z506" s="9"/>
    </row>
    <row r="507" spans="16:26" ht="12.75" x14ac:dyDescent="0.2">
      <c r="P507" s="98"/>
      <c r="S507" s="9"/>
      <c r="T507" s="9"/>
      <c r="U507" s="9"/>
      <c r="V507" s="9"/>
      <c r="W507" s="9"/>
      <c r="X507" s="9"/>
      <c r="Y507" s="9"/>
      <c r="Z507" s="9"/>
    </row>
    <row r="508" spans="16:26" ht="12.75" x14ac:dyDescent="0.2">
      <c r="P508" s="98"/>
      <c r="S508" s="9"/>
      <c r="T508" s="9"/>
      <c r="U508" s="9"/>
      <c r="V508" s="9"/>
      <c r="W508" s="9"/>
      <c r="X508" s="9"/>
      <c r="Y508" s="9"/>
      <c r="Z508" s="9"/>
    </row>
    <row r="509" spans="16:26" ht="12.75" x14ac:dyDescent="0.2">
      <c r="P509" s="98"/>
      <c r="S509" s="9"/>
      <c r="T509" s="9"/>
      <c r="U509" s="9"/>
      <c r="V509" s="9"/>
      <c r="W509" s="9"/>
      <c r="X509" s="9"/>
      <c r="Y509" s="9"/>
      <c r="Z509" s="9"/>
    </row>
    <row r="510" spans="16:26" ht="12.75" x14ac:dyDescent="0.2">
      <c r="P510" s="98"/>
      <c r="S510" s="9"/>
      <c r="T510" s="9"/>
      <c r="U510" s="9"/>
      <c r="V510" s="9"/>
      <c r="W510" s="9"/>
      <c r="X510" s="9"/>
      <c r="Y510" s="9"/>
      <c r="Z510" s="9"/>
    </row>
    <row r="511" spans="16:26" ht="12.75" x14ac:dyDescent="0.2">
      <c r="P511" s="98"/>
      <c r="S511" s="9"/>
      <c r="T511" s="9"/>
      <c r="U511" s="9"/>
      <c r="V511" s="9"/>
      <c r="W511" s="9"/>
      <c r="X511" s="9"/>
      <c r="Y511" s="9"/>
      <c r="Z511" s="9"/>
    </row>
    <row r="512" spans="16:26" ht="12.75" x14ac:dyDescent="0.2">
      <c r="P512" s="98"/>
      <c r="S512" s="9"/>
      <c r="T512" s="9"/>
      <c r="U512" s="9"/>
      <c r="V512" s="9"/>
      <c r="W512" s="9"/>
      <c r="X512" s="9"/>
      <c r="Y512" s="9"/>
      <c r="Z512" s="9"/>
    </row>
    <row r="513" spans="16:26" ht="12.75" x14ac:dyDescent="0.2">
      <c r="P513" s="98"/>
      <c r="S513" s="9"/>
      <c r="T513" s="9"/>
      <c r="U513" s="9"/>
      <c r="V513" s="9"/>
      <c r="W513" s="9"/>
      <c r="X513" s="9"/>
      <c r="Y513" s="9"/>
      <c r="Z513" s="9"/>
    </row>
    <row r="514" spans="16:26" ht="12.75" x14ac:dyDescent="0.2">
      <c r="P514" s="98"/>
      <c r="S514" s="9"/>
      <c r="T514" s="9"/>
      <c r="U514" s="9"/>
      <c r="V514" s="9"/>
      <c r="W514" s="9"/>
      <c r="X514" s="9"/>
      <c r="Y514" s="9"/>
      <c r="Z514" s="9"/>
    </row>
    <row r="515" spans="16:26" ht="12.75" x14ac:dyDescent="0.2">
      <c r="P515" s="98"/>
      <c r="S515" s="9"/>
      <c r="T515" s="9"/>
      <c r="U515" s="9"/>
      <c r="V515" s="9"/>
      <c r="W515" s="9"/>
      <c r="X515" s="9"/>
      <c r="Y515" s="9"/>
      <c r="Z515" s="9"/>
    </row>
    <row r="516" spans="16:26" ht="12.75" x14ac:dyDescent="0.2">
      <c r="P516" s="98"/>
      <c r="S516" s="9"/>
      <c r="T516" s="9"/>
      <c r="U516" s="9"/>
      <c r="V516" s="9"/>
      <c r="W516" s="9"/>
      <c r="X516" s="9"/>
      <c r="Y516" s="9"/>
      <c r="Z516" s="9"/>
    </row>
    <row r="517" spans="16:26" ht="12.75" x14ac:dyDescent="0.2">
      <c r="P517" s="98"/>
      <c r="S517" s="9"/>
      <c r="T517" s="9"/>
      <c r="U517" s="9"/>
      <c r="V517" s="9"/>
      <c r="W517" s="9"/>
      <c r="X517" s="9"/>
      <c r="Y517" s="9"/>
      <c r="Z517" s="9"/>
    </row>
    <row r="518" spans="16:26" ht="12.75" x14ac:dyDescent="0.2">
      <c r="P518" s="98"/>
      <c r="S518" s="9"/>
      <c r="T518" s="9"/>
      <c r="U518" s="9"/>
      <c r="V518" s="9"/>
      <c r="W518" s="9"/>
      <c r="X518" s="9"/>
      <c r="Y518" s="9"/>
      <c r="Z518" s="9"/>
    </row>
    <row r="519" spans="16:26" ht="12.75" x14ac:dyDescent="0.2">
      <c r="P519" s="98"/>
      <c r="S519" s="9"/>
      <c r="T519" s="9"/>
      <c r="U519" s="9"/>
      <c r="V519" s="9"/>
      <c r="W519" s="9"/>
      <c r="X519" s="9"/>
      <c r="Y519" s="9"/>
      <c r="Z519" s="9"/>
    </row>
    <row r="520" spans="16:26" ht="12.75" x14ac:dyDescent="0.2">
      <c r="P520" s="98"/>
      <c r="S520" s="9"/>
      <c r="T520" s="9"/>
      <c r="U520" s="9"/>
      <c r="V520" s="9"/>
      <c r="W520" s="9"/>
      <c r="X520" s="9"/>
      <c r="Y520" s="9"/>
      <c r="Z520" s="9"/>
    </row>
    <row r="521" spans="16:26" ht="12.75" x14ac:dyDescent="0.2">
      <c r="P521" s="98"/>
      <c r="S521" s="9"/>
      <c r="T521" s="9"/>
      <c r="U521" s="9"/>
      <c r="V521" s="9"/>
      <c r="W521" s="9"/>
      <c r="X521" s="9"/>
      <c r="Y521" s="9"/>
      <c r="Z521" s="9"/>
    </row>
    <row r="522" spans="16:26" ht="12.75" x14ac:dyDescent="0.2">
      <c r="P522" s="98"/>
      <c r="S522" s="9"/>
      <c r="T522" s="9"/>
      <c r="U522" s="9"/>
      <c r="V522" s="9"/>
      <c r="W522" s="9"/>
      <c r="X522" s="9"/>
      <c r="Y522" s="9"/>
      <c r="Z522" s="9"/>
    </row>
    <row r="523" spans="16:26" ht="12.75" x14ac:dyDescent="0.2">
      <c r="P523" s="98"/>
      <c r="S523" s="9"/>
      <c r="T523" s="9"/>
      <c r="U523" s="9"/>
      <c r="V523" s="9"/>
      <c r="W523" s="9"/>
      <c r="X523" s="9"/>
      <c r="Y523" s="9"/>
      <c r="Z523" s="9"/>
    </row>
    <row r="524" spans="16:26" ht="12.75" x14ac:dyDescent="0.2">
      <c r="P524" s="98"/>
      <c r="S524" s="9"/>
      <c r="T524" s="9"/>
      <c r="U524" s="9"/>
      <c r="V524" s="9"/>
      <c r="W524" s="9"/>
      <c r="X524" s="9"/>
      <c r="Y524" s="9"/>
      <c r="Z524" s="9"/>
    </row>
    <row r="525" spans="16:26" ht="12.75" x14ac:dyDescent="0.2">
      <c r="P525" s="98"/>
      <c r="S525" s="9"/>
      <c r="T525" s="9"/>
      <c r="U525" s="9"/>
      <c r="V525" s="9"/>
      <c r="W525" s="9"/>
      <c r="X525" s="9"/>
      <c r="Y525" s="9"/>
      <c r="Z525" s="9"/>
    </row>
    <row r="526" spans="16:26" ht="12.75" x14ac:dyDescent="0.2">
      <c r="P526" s="98"/>
      <c r="S526" s="9"/>
      <c r="T526" s="9"/>
      <c r="U526" s="9"/>
      <c r="V526" s="9"/>
      <c r="W526" s="9"/>
      <c r="X526" s="9"/>
      <c r="Y526" s="9"/>
      <c r="Z526" s="9"/>
    </row>
    <row r="527" spans="16:26" ht="12.75" x14ac:dyDescent="0.2">
      <c r="P527" s="98"/>
      <c r="S527" s="9"/>
      <c r="T527" s="9"/>
      <c r="U527" s="9"/>
      <c r="V527" s="9"/>
      <c r="W527" s="9"/>
      <c r="X527" s="9"/>
      <c r="Y527" s="9"/>
      <c r="Z527" s="9"/>
    </row>
    <row r="528" spans="16:26" ht="12.75" x14ac:dyDescent="0.2">
      <c r="P528" s="98"/>
      <c r="S528" s="9"/>
      <c r="T528" s="9"/>
      <c r="U528" s="9"/>
      <c r="V528" s="9"/>
      <c r="W528" s="9"/>
      <c r="X528" s="9"/>
      <c r="Y528" s="9"/>
      <c r="Z528" s="9"/>
    </row>
    <row r="529" spans="16:26" ht="12.75" x14ac:dyDescent="0.2">
      <c r="P529" s="98"/>
      <c r="S529" s="9"/>
      <c r="T529" s="9"/>
      <c r="U529" s="9"/>
      <c r="V529" s="9"/>
      <c r="W529" s="9"/>
      <c r="X529" s="9"/>
      <c r="Y529" s="9"/>
      <c r="Z529" s="9"/>
    </row>
    <row r="530" spans="16:26" ht="12.75" x14ac:dyDescent="0.2">
      <c r="P530" s="98"/>
      <c r="S530" s="9"/>
      <c r="T530" s="9"/>
      <c r="U530" s="9"/>
      <c r="V530" s="9"/>
      <c r="W530" s="9"/>
      <c r="X530" s="9"/>
      <c r="Y530" s="9"/>
      <c r="Z530" s="9"/>
    </row>
    <row r="531" spans="16:26" ht="12.75" x14ac:dyDescent="0.2">
      <c r="P531" s="98"/>
      <c r="S531" s="9"/>
      <c r="T531" s="9"/>
      <c r="U531" s="9"/>
      <c r="V531" s="9"/>
      <c r="W531" s="9"/>
      <c r="X531" s="9"/>
      <c r="Y531" s="9"/>
      <c r="Z531" s="9"/>
    </row>
    <row r="532" spans="16:26" ht="12.75" x14ac:dyDescent="0.2">
      <c r="P532" s="98"/>
      <c r="S532" s="9"/>
      <c r="T532" s="9"/>
      <c r="U532" s="9"/>
      <c r="V532" s="9"/>
      <c r="W532" s="9"/>
      <c r="X532" s="9"/>
      <c r="Y532" s="9"/>
      <c r="Z532" s="9"/>
    </row>
    <row r="533" spans="16:26" ht="12.75" x14ac:dyDescent="0.2">
      <c r="P533" s="98"/>
      <c r="S533" s="9"/>
      <c r="T533" s="9"/>
      <c r="U533" s="9"/>
      <c r="V533" s="9"/>
      <c r="W533" s="9"/>
      <c r="X533" s="9"/>
      <c r="Y533" s="9"/>
      <c r="Z533" s="9"/>
    </row>
    <row r="534" spans="16:26" ht="12.75" x14ac:dyDescent="0.2">
      <c r="P534" s="98"/>
      <c r="S534" s="9"/>
      <c r="T534" s="9"/>
      <c r="U534" s="9"/>
      <c r="V534" s="9"/>
      <c r="W534" s="9"/>
      <c r="X534" s="9"/>
      <c r="Y534" s="9"/>
      <c r="Z534" s="9"/>
    </row>
    <row r="535" spans="16:26" ht="12.75" x14ac:dyDescent="0.2">
      <c r="P535" s="98"/>
      <c r="S535" s="9"/>
      <c r="T535" s="9"/>
      <c r="U535" s="9"/>
      <c r="V535" s="9"/>
      <c r="W535" s="9"/>
      <c r="X535" s="9"/>
      <c r="Y535" s="9"/>
      <c r="Z535" s="9"/>
    </row>
    <row r="536" spans="16:26" ht="12.75" x14ac:dyDescent="0.2">
      <c r="P536" s="98"/>
      <c r="S536" s="9"/>
      <c r="T536" s="9"/>
      <c r="U536" s="9"/>
      <c r="V536" s="9"/>
      <c r="W536" s="9"/>
      <c r="X536" s="9"/>
      <c r="Y536" s="9"/>
      <c r="Z536" s="9"/>
    </row>
    <row r="537" spans="16:26" ht="12.75" x14ac:dyDescent="0.2">
      <c r="P537" s="98"/>
      <c r="S537" s="9"/>
      <c r="T537" s="9"/>
      <c r="U537" s="9"/>
      <c r="V537" s="9"/>
      <c r="W537" s="9"/>
      <c r="X537" s="9"/>
      <c r="Y537" s="9"/>
      <c r="Z537" s="9"/>
    </row>
    <row r="538" spans="16:26" ht="12.75" x14ac:dyDescent="0.2">
      <c r="P538" s="98"/>
      <c r="S538" s="9"/>
      <c r="T538" s="9"/>
      <c r="U538" s="9"/>
      <c r="V538" s="9"/>
      <c r="W538" s="9"/>
      <c r="X538" s="9"/>
      <c r="Y538" s="9"/>
      <c r="Z538" s="9"/>
    </row>
    <row r="539" spans="16:26" ht="12.75" x14ac:dyDescent="0.2">
      <c r="P539" s="98"/>
      <c r="S539" s="9"/>
      <c r="T539" s="9"/>
      <c r="U539" s="9"/>
      <c r="V539" s="9"/>
      <c r="W539" s="9"/>
      <c r="X539" s="9"/>
      <c r="Y539" s="9"/>
      <c r="Z539" s="9"/>
    </row>
    <row r="540" spans="16:26" ht="12.75" x14ac:dyDescent="0.2">
      <c r="P540" s="98"/>
      <c r="S540" s="9"/>
      <c r="T540" s="9"/>
      <c r="U540" s="9"/>
      <c r="V540" s="9"/>
      <c r="W540" s="9"/>
      <c r="X540" s="9"/>
      <c r="Y540" s="9"/>
      <c r="Z540" s="9"/>
    </row>
    <row r="541" spans="16:26" ht="12.75" x14ac:dyDescent="0.2">
      <c r="P541" s="98"/>
      <c r="S541" s="9"/>
      <c r="T541" s="9"/>
      <c r="U541" s="9"/>
      <c r="V541" s="9"/>
      <c r="W541" s="9"/>
      <c r="X541" s="9"/>
      <c r="Y541" s="9"/>
      <c r="Z541" s="9"/>
    </row>
    <row r="542" spans="16:26" ht="12.75" x14ac:dyDescent="0.2">
      <c r="P542" s="98"/>
      <c r="S542" s="9"/>
      <c r="T542" s="9"/>
      <c r="U542" s="9"/>
      <c r="V542" s="9"/>
      <c r="W542" s="9"/>
      <c r="X542" s="9"/>
      <c r="Y542" s="9"/>
      <c r="Z542" s="9"/>
    </row>
    <row r="543" spans="16:26" ht="12.75" x14ac:dyDescent="0.2">
      <c r="P543" s="98"/>
      <c r="S543" s="9"/>
      <c r="T543" s="9"/>
      <c r="U543" s="9"/>
      <c r="V543" s="9"/>
      <c r="W543" s="9"/>
      <c r="X543" s="9"/>
      <c r="Y543" s="9"/>
      <c r="Z543" s="9"/>
    </row>
    <row r="544" spans="16:26" ht="12.75" x14ac:dyDescent="0.2">
      <c r="P544" s="98"/>
      <c r="S544" s="9"/>
      <c r="T544" s="9"/>
      <c r="U544" s="9"/>
      <c r="V544" s="9"/>
      <c r="W544" s="9"/>
      <c r="X544" s="9"/>
      <c r="Y544" s="9"/>
      <c r="Z544" s="9"/>
    </row>
    <row r="545" spans="16:26" ht="12.75" x14ac:dyDescent="0.2">
      <c r="P545" s="98"/>
      <c r="S545" s="9"/>
      <c r="T545" s="9"/>
      <c r="U545" s="9"/>
      <c r="V545" s="9"/>
      <c r="W545" s="9"/>
      <c r="X545" s="9"/>
      <c r="Y545" s="9"/>
      <c r="Z545" s="9"/>
    </row>
    <row r="546" spans="16:26" ht="12.75" x14ac:dyDescent="0.2">
      <c r="P546" s="98"/>
      <c r="S546" s="9"/>
      <c r="T546" s="9"/>
      <c r="U546" s="9"/>
      <c r="V546" s="9"/>
      <c r="W546" s="9"/>
      <c r="X546" s="9"/>
      <c r="Y546" s="9"/>
      <c r="Z546" s="9"/>
    </row>
    <row r="547" spans="16:26" ht="12.75" x14ac:dyDescent="0.2">
      <c r="P547" s="98"/>
      <c r="S547" s="9"/>
      <c r="T547" s="9"/>
      <c r="U547" s="9"/>
      <c r="V547" s="9"/>
      <c r="W547" s="9"/>
      <c r="X547" s="9"/>
      <c r="Y547" s="9"/>
      <c r="Z547" s="9"/>
    </row>
    <row r="548" spans="16:26" ht="12.75" x14ac:dyDescent="0.2">
      <c r="P548" s="98"/>
      <c r="S548" s="9"/>
      <c r="T548" s="9"/>
      <c r="U548" s="9"/>
      <c r="V548" s="9"/>
      <c r="W548" s="9"/>
      <c r="X548" s="9"/>
      <c r="Y548" s="9"/>
      <c r="Z548" s="9"/>
    </row>
    <row r="549" spans="16:26" ht="12.75" x14ac:dyDescent="0.2">
      <c r="P549" s="98"/>
      <c r="S549" s="9"/>
      <c r="T549" s="9"/>
      <c r="U549" s="9"/>
      <c r="V549" s="9"/>
      <c r="W549" s="9"/>
      <c r="X549" s="9"/>
      <c r="Y549" s="9"/>
      <c r="Z549" s="9"/>
    </row>
    <row r="550" spans="16:26" ht="12.75" x14ac:dyDescent="0.2">
      <c r="P550" s="98"/>
      <c r="S550" s="9"/>
      <c r="T550" s="9"/>
      <c r="U550" s="9"/>
      <c r="V550" s="9"/>
      <c r="W550" s="9"/>
      <c r="X550" s="9"/>
      <c r="Y550" s="9"/>
      <c r="Z550" s="9"/>
    </row>
    <row r="551" spans="16:26" ht="12.75" x14ac:dyDescent="0.2">
      <c r="P551" s="98"/>
      <c r="S551" s="9"/>
      <c r="T551" s="9"/>
      <c r="U551" s="9"/>
      <c r="V551" s="9"/>
      <c r="W551" s="9"/>
      <c r="X551" s="9"/>
      <c r="Y551" s="9"/>
      <c r="Z551" s="9"/>
    </row>
    <row r="552" spans="16:26" ht="12.75" x14ac:dyDescent="0.2">
      <c r="P552" s="98"/>
      <c r="S552" s="9"/>
      <c r="T552" s="9"/>
      <c r="U552" s="9"/>
      <c r="V552" s="9"/>
      <c r="W552" s="9"/>
      <c r="X552" s="9"/>
      <c r="Y552" s="9"/>
      <c r="Z552" s="9"/>
    </row>
    <row r="553" spans="16:26" ht="12.75" x14ac:dyDescent="0.2">
      <c r="P553" s="98"/>
      <c r="S553" s="9"/>
      <c r="T553" s="9"/>
      <c r="U553" s="9"/>
      <c r="V553" s="9"/>
      <c r="W553" s="9"/>
      <c r="X553" s="9"/>
      <c r="Y553" s="9"/>
      <c r="Z553" s="9"/>
    </row>
    <row r="554" spans="16:26" ht="12.75" x14ac:dyDescent="0.2">
      <c r="P554" s="98"/>
      <c r="S554" s="9"/>
      <c r="T554" s="9"/>
      <c r="U554" s="9"/>
      <c r="V554" s="9"/>
      <c r="W554" s="9"/>
      <c r="X554" s="9"/>
      <c r="Y554" s="9"/>
      <c r="Z554" s="9"/>
    </row>
    <row r="555" spans="16:26" ht="12.75" x14ac:dyDescent="0.2">
      <c r="P555" s="98"/>
      <c r="S555" s="9"/>
      <c r="T555" s="9"/>
      <c r="U555" s="9"/>
      <c r="V555" s="9"/>
      <c r="W555" s="9"/>
      <c r="X555" s="9"/>
      <c r="Y555" s="9"/>
      <c r="Z555" s="9"/>
    </row>
    <row r="556" spans="16:26" ht="12.75" x14ac:dyDescent="0.2">
      <c r="P556" s="98"/>
      <c r="S556" s="9"/>
      <c r="T556" s="9"/>
      <c r="U556" s="9"/>
      <c r="V556" s="9"/>
      <c r="W556" s="9"/>
      <c r="X556" s="9"/>
      <c r="Y556" s="9"/>
      <c r="Z556" s="9"/>
    </row>
    <row r="557" spans="16:26" ht="12.75" x14ac:dyDescent="0.2">
      <c r="P557" s="98"/>
      <c r="S557" s="9"/>
      <c r="T557" s="9"/>
      <c r="U557" s="9"/>
      <c r="V557" s="9"/>
      <c r="W557" s="9"/>
      <c r="X557" s="9"/>
      <c r="Y557" s="9"/>
      <c r="Z557" s="9"/>
    </row>
    <row r="558" spans="16:26" ht="12.75" x14ac:dyDescent="0.2">
      <c r="P558" s="98"/>
      <c r="S558" s="9"/>
      <c r="T558" s="9"/>
      <c r="U558" s="9"/>
      <c r="V558" s="9"/>
      <c r="W558" s="9"/>
      <c r="X558" s="9"/>
      <c r="Y558" s="9"/>
      <c r="Z558" s="9"/>
    </row>
    <row r="559" spans="16:26" ht="12.75" x14ac:dyDescent="0.2">
      <c r="P559" s="98"/>
      <c r="S559" s="9"/>
      <c r="T559" s="9"/>
      <c r="U559" s="9"/>
      <c r="V559" s="9"/>
      <c r="W559" s="9"/>
      <c r="X559" s="9"/>
      <c r="Y559" s="9"/>
      <c r="Z559" s="9"/>
    </row>
    <row r="560" spans="16:26" ht="12.75" x14ac:dyDescent="0.2">
      <c r="P560" s="98"/>
      <c r="S560" s="9"/>
      <c r="T560" s="9"/>
      <c r="U560" s="9"/>
      <c r="V560" s="9"/>
      <c r="W560" s="9"/>
      <c r="X560" s="9"/>
      <c r="Y560" s="9"/>
      <c r="Z560" s="9"/>
    </row>
    <row r="561" spans="16:26" ht="12.75" x14ac:dyDescent="0.2">
      <c r="P561" s="98"/>
      <c r="S561" s="9"/>
      <c r="T561" s="9"/>
      <c r="U561" s="9"/>
      <c r="V561" s="9"/>
      <c r="W561" s="9"/>
      <c r="X561" s="9"/>
      <c r="Y561" s="9"/>
      <c r="Z561" s="9"/>
    </row>
    <row r="562" spans="16:26" ht="12.75" x14ac:dyDescent="0.2">
      <c r="P562" s="98"/>
      <c r="S562" s="9"/>
      <c r="T562" s="9"/>
      <c r="U562" s="9"/>
      <c r="V562" s="9"/>
      <c r="W562" s="9"/>
      <c r="X562" s="9"/>
      <c r="Y562" s="9"/>
      <c r="Z562" s="9"/>
    </row>
    <row r="563" spans="16:26" ht="12.75" x14ac:dyDescent="0.2">
      <c r="P563" s="98"/>
      <c r="S563" s="9"/>
      <c r="T563" s="9"/>
      <c r="U563" s="9"/>
      <c r="V563" s="9"/>
      <c r="W563" s="9"/>
      <c r="X563" s="9"/>
      <c r="Y563" s="9"/>
      <c r="Z563" s="9"/>
    </row>
    <row r="564" spans="16:26" ht="12.75" x14ac:dyDescent="0.2">
      <c r="P564" s="98"/>
      <c r="S564" s="9"/>
      <c r="T564" s="9"/>
      <c r="U564" s="9"/>
      <c r="V564" s="9"/>
      <c r="W564" s="9"/>
      <c r="X564" s="9"/>
      <c r="Y564" s="9"/>
      <c r="Z564" s="9"/>
    </row>
    <row r="565" spans="16:26" ht="12.75" x14ac:dyDescent="0.2">
      <c r="P565" s="98"/>
      <c r="S565" s="9"/>
      <c r="T565" s="9"/>
      <c r="U565" s="9"/>
      <c r="V565" s="9"/>
      <c r="W565" s="9"/>
      <c r="X565" s="9"/>
      <c r="Y565" s="9"/>
      <c r="Z565" s="9"/>
    </row>
    <row r="566" spans="16:26" ht="12.75" x14ac:dyDescent="0.2">
      <c r="P566" s="98"/>
      <c r="S566" s="9"/>
      <c r="T566" s="9"/>
      <c r="U566" s="9"/>
      <c r="V566" s="9"/>
      <c r="W566" s="9"/>
      <c r="X566" s="9"/>
      <c r="Y566" s="9"/>
      <c r="Z566" s="9"/>
    </row>
    <row r="567" spans="16:26" ht="12.75" x14ac:dyDescent="0.2">
      <c r="P567" s="98"/>
      <c r="S567" s="9"/>
      <c r="T567" s="9"/>
      <c r="U567" s="9"/>
      <c r="V567" s="9"/>
      <c r="W567" s="9"/>
      <c r="X567" s="9"/>
      <c r="Y567" s="9"/>
      <c r="Z567" s="9"/>
    </row>
    <row r="568" spans="16:26" ht="12.75" x14ac:dyDescent="0.2">
      <c r="P568" s="98"/>
      <c r="S568" s="9"/>
      <c r="T568" s="9"/>
      <c r="U568" s="9"/>
      <c r="V568" s="9"/>
      <c r="W568" s="9"/>
      <c r="X568" s="9"/>
      <c r="Y568" s="9"/>
      <c r="Z568" s="9"/>
    </row>
    <row r="569" spans="16:26" ht="12.75" x14ac:dyDescent="0.2">
      <c r="P569" s="98"/>
      <c r="S569" s="9"/>
      <c r="T569" s="9"/>
      <c r="U569" s="9"/>
      <c r="V569" s="9"/>
      <c r="W569" s="9"/>
      <c r="X569" s="9"/>
      <c r="Y569" s="9"/>
      <c r="Z569" s="9"/>
    </row>
    <row r="570" spans="16:26" ht="12.75" x14ac:dyDescent="0.2">
      <c r="P570" s="98"/>
      <c r="S570" s="9"/>
      <c r="T570" s="9"/>
      <c r="U570" s="9"/>
      <c r="V570" s="9"/>
      <c r="W570" s="9"/>
      <c r="X570" s="9"/>
      <c r="Y570" s="9"/>
      <c r="Z570" s="9"/>
    </row>
    <row r="571" spans="16:26" ht="12.75" x14ac:dyDescent="0.2">
      <c r="P571" s="98"/>
      <c r="S571" s="9"/>
      <c r="T571" s="9"/>
      <c r="U571" s="9"/>
      <c r="V571" s="9"/>
      <c r="W571" s="9"/>
      <c r="X571" s="9"/>
      <c r="Y571" s="9"/>
      <c r="Z571" s="9"/>
    </row>
    <row r="572" spans="16:26" ht="12.75" x14ac:dyDescent="0.2">
      <c r="P572" s="98"/>
      <c r="S572" s="9"/>
      <c r="T572" s="9"/>
      <c r="U572" s="9"/>
      <c r="V572" s="9"/>
      <c r="W572" s="9"/>
      <c r="X572" s="9"/>
      <c r="Y572" s="9"/>
      <c r="Z572" s="9"/>
    </row>
    <row r="573" spans="16:26" ht="12.75" x14ac:dyDescent="0.2">
      <c r="P573" s="98"/>
      <c r="S573" s="9"/>
      <c r="T573" s="9"/>
      <c r="U573" s="9"/>
      <c r="V573" s="9"/>
      <c r="W573" s="9"/>
      <c r="X573" s="9"/>
      <c r="Y573" s="9"/>
      <c r="Z573" s="9"/>
    </row>
    <row r="574" spans="16:26" ht="12.75" x14ac:dyDescent="0.2">
      <c r="P574" s="98"/>
      <c r="S574" s="9"/>
      <c r="T574" s="9"/>
      <c r="U574" s="9"/>
      <c r="V574" s="9"/>
      <c r="W574" s="9"/>
      <c r="X574" s="9"/>
      <c r="Y574" s="9"/>
      <c r="Z574" s="9"/>
    </row>
    <row r="575" spans="16:26" ht="12.75" x14ac:dyDescent="0.2">
      <c r="P575" s="98"/>
      <c r="S575" s="9"/>
      <c r="T575" s="9"/>
      <c r="U575" s="9"/>
      <c r="V575" s="9"/>
      <c r="W575" s="9"/>
      <c r="X575" s="9"/>
      <c r="Y575" s="9"/>
      <c r="Z575" s="9"/>
    </row>
    <row r="576" spans="16:26" ht="12.75" x14ac:dyDescent="0.2">
      <c r="P576" s="98"/>
      <c r="S576" s="9"/>
      <c r="T576" s="9"/>
      <c r="U576" s="9"/>
      <c r="V576" s="9"/>
      <c r="W576" s="9"/>
      <c r="X576" s="9"/>
      <c r="Y576" s="9"/>
      <c r="Z576" s="9"/>
    </row>
    <row r="577" spans="16:26" ht="12.75" x14ac:dyDescent="0.2">
      <c r="P577" s="98"/>
      <c r="S577" s="9"/>
      <c r="T577" s="9"/>
      <c r="U577" s="9"/>
      <c r="V577" s="9"/>
      <c r="W577" s="9"/>
      <c r="X577" s="9"/>
      <c r="Y577" s="9"/>
      <c r="Z577" s="9"/>
    </row>
    <row r="578" spans="16:26" ht="12.75" x14ac:dyDescent="0.2">
      <c r="P578" s="98"/>
      <c r="S578" s="9"/>
      <c r="T578" s="9"/>
      <c r="U578" s="9"/>
      <c r="V578" s="9"/>
      <c r="W578" s="9"/>
      <c r="X578" s="9"/>
      <c r="Y578" s="9"/>
      <c r="Z578" s="9"/>
    </row>
    <row r="579" spans="16:26" ht="12.75" x14ac:dyDescent="0.2">
      <c r="P579" s="98"/>
      <c r="S579" s="9"/>
      <c r="T579" s="9"/>
      <c r="U579" s="9"/>
      <c r="V579" s="9"/>
      <c r="W579" s="9"/>
      <c r="X579" s="9"/>
      <c r="Y579" s="9"/>
      <c r="Z579" s="9"/>
    </row>
    <row r="580" spans="16:26" ht="12.75" x14ac:dyDescent="0.2">
      <c r="P580" s="98"/>
      <c r="S580" s="9"/>
      <c r="T580" s="9"/>
      <c r="U580" s="9"/>
      <c r="V580" s="9"/>
      <c r="W580" s="9"/>
      <c r="X580" s="9"/>
      <c r="Y580" s="9"/>
      <c r="Z580" s="9"/>
    </row>
    <row r="581" spans="16:26" ht="12.75" x14ac:dyDescent="0.2">
      <c r="P581" s="98"/>
      <c r="S581" s="9"/>
      <c r="T581" s="9"/>
      <c r="U581" s="9"/>
      <c r="V581" s="9"/>
      <c r="W581" s="9"/>
      <c r="X581" s="9"/>
      <c r="Y581" s="9"/>
      <c r="Z581" s="9"/>
    </row>
    <row r="582" spans="16:26" ht="12.75" x14ac:dyDescent="0.2">
      <c r="P582" s="98"/>
      <c r="S582" s="9"/>
      <c r="T582" s="9"/>
      <c r="U582" s="9"/>
      <c r="V582" s="9"/>
      <c r="W582" s="9"/>
      <c r="X582" s="9"/>
      <c r="Y582" s="9"/>
      <c r="Z582" s="9"/>
    </row>
    <row r="583" spans="16:26" ht="12.75" x14ac:dyDescent="0.2">
      <c r="P583" s="98"/>
      <c r="S583" s="9"/>
      <c r="T583" s="9"/>
      <c r="U583" s="9"/>
      <c r="V583" s="9"/>
      <c r="W583" s="9"/>
      <c r="X583" s="9"/>
      <c r="Y583" s="9"/>
      <c r="Z583" s="9"/>
    </row>
    <row r="584" spans="16:26" ht="12.75" x14ac:dyDescent="0.2">
      <c r="P584" s="98"/>
      <c r="S584" s="9"/>
      <c r="T584" s="9"/>
      <c r="U584" s="9"/>
      <c r="V584" s="9"/>
      <c r="W584" s="9"/>
      <c r="X584" s="9"/>
      <c r="Y584" s="9"/>
      <c r="Z584" s="9"/>
    </row>
    <row r="585" spans="16:26" ht="12.75" x14ac:dyDescent="0.2">
      <c r="P585" s="98"/>
      <c r="S585" s="9"/>
      <c r="T585" s="9"/>
      <c r="U585" s="9"/>
      <c r="V585" s="9"/>
      <c r="W585" s="9"/>
      <c r="X585" s="9"/>
      <c r="Y585" s="9"/>
      <c r="Z585" s="9"/>
    </row>
    <row r="586" spans="16:26" ht="12.75" x14ac:dyDescent="0.2">
      <c r="P586" s="98"/>
      <c r="S586" s="9"/>
      <c r="T586" s="9"/>
      <c r="U586" s="9"/>
      <c r="V586" s="9"/>
      <c r="W586" s="9"/>
      <c r="X586" s="9"/>
      <c r="Y586" s="9"/>
      <c r="Z586" s="9"/>
    </row>
    <row r="587" spans="16:26" ht="12.75" x14ac:dyDescent="0.2">
      <c r="P587" s="98"/>
      <c r="S587" s="9"/>
      <c r="T587" s="9"/>
      <c r="U587" s="9"/>
      <c r="V587" s="9"/>
      <c r="W587" s="9"/>
      <c r="X587" s="9"/>
      <c r="Y587" s="9"/>
      <c r="Z587" s="9"/>
    </row>
    <row r="588" spans="16:26" ht="12.75" x14ac:dyDescent="0.2">
      <c r="P588" s="98"/>
      <c r="S588" s="9"/>
      <c r="T588" s="9"/>
      <c r="U588" s="9"/>
      <c r="V588" s="9"/>
      <c r="W588" s="9"/>
      <c r="X588" s="9"/>
      <c r="Y588" s="9"/>
      <c r="Z588" s="9"/>
    </row>
    <row r="589" spans="16:26" ht="12.75" x14ac:dyDescent="0.2">
      <c r="P589" s="98"/>
      <c r="S589" s="9"/>
      <c r="T589" s="9"/>
      <c r="U589" s="9"/>
      <c r="V589" s="9"/>
      <c r="W589" s="9"/>
      <c r="X589" s="9"/>
      <c r="Y589" s="9"/>
      <c r="Z589" s="9"/>
    </row>
    <row r="590" spans="16:26" ht="12.75" x14ac:dyDescent="0.2">
      <c r="P590" s="98"/>
      <c r="S590" s="9"/>
      <c r="T590" s="9"/>
      <c r="U590" s="9"/>
      <c r="V590" s="9"/>
      <c r="W590" s="9"/>
      <c r="X590" s="9"/>
      <c r="Y590" s="9"/>
      <c r="Z590" s="9"/>
    </row>
    <row r="591" spans="16:26" ht="12.75" x14ac:dyDescent="0.2">
      <c r="P591" s="98"/>
      <c r="S591" s="9"/>
      <c r="T591" s="9"/>
      <c r="U591" s="9"/>
      <c r="V591" s="9"/>
      <c r="W591" s="9"/>
      <c r="X591" s="9"/>
      <c r="Y591" s="9"/>
      <c r="Z591" s="9"/>
    </row>
    <row r="592" spans="16:26" ht="12.75" x14ac:dyDescent="0.2">
      <c r="P592" s="98"/>
      <c r="S592" s="9"/>
      <c r="T592" s="9"/>
      <c r="U592" s="9"/>
      <c r="V592" s="9"/>
      <c r="W592" s="9"/>
      <c r="X592" s="9"/>
      <c r="Y592" s="9"/>
      <c r="Z592" s="9"/>
    </row>
    <row r="593" spans="16:26" ht="12.75" x14ac:dyDescent="0.2">
      <c r="P593" s="98"/>
      <c r="S593" s="9"/>
      <c r="T593" s="9"/>
      <c r="U593" s="9"/>
      <c r="V593" s="9"/>
      <c r="W593" s="9"/>
      <c r="X593" s="9"/>
      <c r="Y593" s="9"/>
      <c r="Z593" s="9"/>
    </row>
    <row r="594" spans="16:26" ht="12.75" x14ac:dyDescent="0.2">
      <c r="P594" s="98"/>
      <c r="S594" s="9"/>
      <c r="T594" s="9"/>
      <c r="U594" s="9"/>
      <c r="V594" s="9"/>
      <c r="W594" s="9"/>
      <c r="X594" s="9"/>
      <c r="Y594" s="9"/>
      <c r="Z594" s="9"/>
    </row>
    <row r="595" spans="16:26" ht="12.75" x14ac:dyDescent="0.2">
      <c r="P595" s="98"/>
      <c r="S595" s="9"/>
      <c r="T595" s="9"/>
      <c r="U595" s="9"/>
      <c r="V595" s="9"/>
      <c r="W595" s="9"/>
      <c r="X595" s="9"/>
      <c r="Y595" s="9"/>
      <c r="Z595" s="9"/>
    </row>
    <row r="596" spans="16:26" ht="12.75" x14ac:dyDescent="0.2">
      <c r="P596" s="98"/>
      <c r="S596" s="9"/>
      <c r="T596" s="9"/>
      <c r="U596" s="9"/>
      <c r="V596" s="9"/>
      <c r="W596" s="9"/>
      <c r="X596" s="9"/>
      <c r="Y596" s="9"/>
      <c r="Z596" s="9"/>
    </row>
    <row r="597" spans="16:26" ht="12.75" x14ac:dyDescent="0.2">
      <c r="P597" s="98"/>
      <c r="S597" s="9"/>
      <c r="T597" s="9"/>
      <c r="U597" s="9"/>
      <c r="V597" s="9"/>
      <c r="W597" s="9"/>
      <c r="X597" s="9"/>
      <c r="Y597" s="9"/>
      <c r="Z597" s="9"/>
    </row>
    <row r="598" spans="16:26" ht="12.75" x14ac:dyDescent="0.2">
      <c r="P598" s="98"/>
      <c r="S598" s="9"/>
      <c r="T598" s="9"/>
      <c r="U598" s="9"/>
      <c r="V598" s="9"/>
      <c r="W598" s="9"/>
      <c r="X598" s="9"/>
      <c r="Y598" s="9"/>
      <c r="Z598" s="9"/>
    </row>
    <row r="599" spans="16:26" ht="12.75" x14ac:dyDescent="0.2">
      <c r="P599" s="98"/>
      <c r="S599" s="9"/>
      <c r="T599" s="9"/>
      <c r="U599" s="9"/>
      <c r="V599" s="9"/>
      <c r="W599" s="9"/>
      <c r="X599" s="9"/>
      <c r="Y599" s="9"/>
      <c r="Z599" s="9"/>
    </row>
    <row r="600" spans="16:26" ht="12.75" x14ac:dyDescent="0.2">
      <c r="P600" s="98"/>
      <c r="S600" s="9"/>
      <c r="T600" s="9"/>
      <c r="U600" s="9"/>
      <c r="V600" s="9"/>
      <c r="W600" s="9"/>
      <c r="X600" s="9"/>
      <c r="Y600" s="9"/>
      <c r="Z600" s="9"/>
    </row>
    <row r="601" spans="16:26" ht="12.75" x14ac:dyDescent="0.2">
      <c r="P601" s="98"/>
      <c r="S601" s="9"/>
      <c r="T601" s="9"/>
      <c r="U601" s="9"/>
      <c r="V601" s="9"/>
      <c r="W601" s="9"/>
      <c r="X601" s="9"/>
      <c r="Y601" s="9"/>
      <c r="Z601" s="9"/>
    </row>
    <row r="602" spans="16:26" ht="12.75" x14ac:dyDescent="0.2">
      <c r="P602" s="98"/>
      <c r="S602" s="9"/>
      <c r="T602" s="9"/>
      <c r="U602" s="9"/>
      <c r="V602" s="9"/>
      <c r="W602" s="9"/>
      <c r="X602" s="9"/>
      <c r="Y602" s="9"/>
      <c r="Z602" s="9"/>
    </row>
    <row r="603" spans="16:26" ht="12.75" x14ac:dyDescent="0.2">
      <c r="P603" s="98"/>
      <c r="S603" s="9"/>
      <c r="T603" s="9"/>
      <c r="U603" s="9"/>
      <c r="V603" s="9"/>
      <c r="W603" s="9"/>
      <c r="X603" s="9"/>
      <c r="Y603" s="9"/>
      <c r="Z603" s="9"/>
    </row>
    <row r="604" spans="16:26" ht="12.75" x14ac:dyDescent="0.2">
      <c r="P604" s="98"/>
      <c r="S604" s="9"/>
      <c r="T604" s="9"/>
      <c r="U604" s="9"/>
      <c r="V604" s="9"/>
      <c r="W604" s="9"/>
      <c r="X604" s="9"/>
      <c r="Y604" s="9"/>
      <c r="Z604" s="9"/>
    </row>
    <row r="605" spans="16:26" ht="12.75" x14ac:dyDescent="0.2">
      <c r="P605" s="98"/>
      <c r="S605" s="9"/>
      <c r="T605" s="9"/>
      <c r="U605" s="9"/>
      <c r="V605" s="9"/>
      <c r="W605" s="9"/>
      <c r="X605" s="9"/>
      <c r="Y605" s="9"/>
      <c r="Z605" s="9"/>
    </row>
    <row r="606" spans="16:26" ht="12.75" x14ac:dyDescent="0.2">
      <c r="P606" s="98"/>
      <c r="S606" s="9"/>
      <c r="T606" s="9"/>
      <c r="U606" s="9"/>
      <c r="V606" s="9"/>
      <c r="W606" s="9"/>
      <c r="X606" s="9"/>
      <c r="Y606" s="9"/>
      <c r="Z606" s="9"/>
    </row>
    <row r="607" spans="16:26" ht="12.75" x14ac:dyDescent="0.2">
      <c r="P607" s="98"/>
      <c r="S607" s="9"/>
      <c r="T607" s="9"/>
      <c r="U607" s="9"/>
      <c r="V607" s="9"/>
      <c r="W607" s="9"/>
      <c r="X607" s="9"/>
      <c r="Y607" s="9"/>
      <c r="Z607" s="9"/>
    </row>
    <row r="608" spans="16:26" ht="12.75" x14ac:dyDescent="0.2">
      <c r="P608" s="98"/>
      <c r="S608" s="9"/>
      <c r="T608" s="9"/>
      <c r="U608" s="9"/>
      <c r="V608" s="9"/>
      <c r="W608" s="9"/>
      <c r="X608" s="9"/>
      <c r="Y608" s="9"/>
      <c r="Z608" s="9"/>
    </row>
    <row r="609" spans="16:26" ht="12.75" x14ac:dyDescent="0.2">
      <c r="P609" s="98"/>
      <c r="S609" s="9"/>
      <c r="T609" s="9"/>
      <c r="U609" s="9"/>
      <c r="V609" s="9"/>
      <c r="W609" s="9"/>
      <c r="X609" s="9"/>
      <c r="Y609" s="9"/>
      <c r="Z609" s="9"/>
    </row>
    <row r="610" spans="16:26" ht="12.75" x14ac:dyDescent="0.2">
      <c r="P610" s="98"/>
      <c r="S610" s="9"/>
      <c r="T610" s="9"/>
      <c r="U610" s="9"/>
      <c r="V610" s="9"/>
      <c r="W610" s="9"/>
      <c r="X610" s="9"/>
      <c r="Y610" s="9"/>
      <c r="Z610" s="9"/>
    </row>
    <row r="611" spans="16:26" ht="12.75" x14ac:dyDescent="0.2">
      <c r="P611" s="98"/>
      <c r="S611" s="9"/>
      <c r="T611" s="9"/>
      <c r="U611" s="9"/>
      <c r="V611" s="9"/>
      <c r="W611" s="9"/>
      <c r="X611" s="9"/>
      <c r="Y611" s="9"/>
      <c r="Z611" s="9"/>
    </row>
    <row r="612" spans="16:26" ht="12.75" x14ac:dyDescent="0.2">
      <c r="P612" s="98"/>
      <c r="S612" s="9"/>
      <c r="T612" s="9"/>
      <c r="U612" s="9"/>
      <c r="V612" s="9"/>
      <c r="W612" s="9"/>
      <c r="X612" s="9"/>
      <c r="Y612" s="9"/>
      <c r="Z612" s="9"/>
    </row>
    <row r="613" spans="16:26" ht="12.75" x14ac:dyDescent="0.2">
      <c r="P613" s="98"/>
      <c r="S613" s="9"/>
      <c r="T613" s="9"/>
      <c r="U613" s="9"/>
      <c r="V613" s="9"/>
      <c r="W613" s="9"/>
      <c r="X613" s="9"/>
      <c r="Y613" s="9"/>
      <c r="Z613" s="9"/>
    </row>
    <row r="614" spans="16:26" ht="12.75" x14ac:dyDescent="0.2">
      <c r="P614" s="98"/>
      <c r="S614" s="9"/>
      <c r="T614" s="9"/>
      <c r="U614" s="9"/>
      <c r="V614" s="9"/>
      <c r="W614" s="9"/>
      <c r="X614" s="9"/>
      <c r="Y614" s="9"/>
      <c r="Z614" s="9"/>
    </row>
    <row r="615" spans="16:26" ht="12.75" x14ac:dyDescent="0.2">
      <c r="P615" s="98"/>
      <c r="S615" s="9"/>
      <c r="T615" s="9"/>
      <c r="U615" s="9"/>
      <c r="V615" s="9"/>
      <c r="W615" s="9"/>
      <c r="X615" s="9"/>
      <c r="Y615" s="9"/>
      <c r="Z615" s="9"/>
    </row>
    <row r="616" spans="16:26" ht="12.75" x14ac:dyDescent="0.2">
      <c r="P616" s="98"/>
      <c r="S616" s="9"/>
      <c r="T616" s="9"/>
      <c r="U616" s="9"/>
      <c r="V616" s="9"/>
      <c r="W616" s="9"/>
      <c r="X616" s="9"/>
      <c r="Y616" s="9"/>
      <c r="Z616" s="9"/>
    </row>
    <row r="617" spans="16:26" ht="12.75" x14ac:dyDescent="0.2">
      <c r="P617" s="98"/>
      <c r="S617" s="9"/>
      <c r="T617" s="9"/>
      <c r="U617" s="9"/>
      <c r="V617" s="9"/>
      <c r="W617" s="9"/>
      <c r="X617" s="9"/>
      <c r="Y617" s="9"/>
      <c r="Z617" s="9"/>
    </row>
    <row r="618" spans="16:26" ht="12.75" x14ac:dyDescent="0.2">
      <c r="P618" s="98"/>
      <c r="S618" s="9"/>
      <c r="T618" s="9"/>
      <c r="U618" s="9"/>
      <c r="V618" s="9"/>
      <c r="W618" s="9"/>
      <c r="X618" s="9"/>
      <c r="Y618" s="9"/>
      <c r="Z618" s="9"/>
    </row>
    <row r="619" spans="16:26" ht="12.75" x14ac:dyDescent="0.2">
      <c r="P619" s="98"/>
      <c r="S619" s="9"/>
      <c r="T619" s="9"/>
      <c r="U619" s="9"/>
      <c r="V619" s="9"/>
      <c r="W619" s="9"/>
      <c r="X619" s="9"/>
      <c r="Y619" s="9"/>
      <c r="Z619" s="9"/>
    </row>
    <row r="620" spans="16:26" ht="12.75" x14ac:dyDescent="0.2">
      <c r="P620" s="98"/>
      <c r="S620" s="9"/>
      <c r="T620" s="9"/>
      <c r="U620" s="9"/>
      <c r="V620" s="9"/>
      <c r="W620" s="9"/>
      <c r="X620" s="9"/>
      <c r="Y620" s="9"/>
      <c r="Z620" s="9"/>
    </row>
    <row r="621" spans="16:26" ht="12.75" x14ac:dyDescent="0.2">
      <c r="P621" s="98"/>
      <c r="S621" s="9"/>
      <c r="T621" s="9"/>
      <c r="U621" s="9"/>
      <c r="V621" s="9"/>
      <c r="W621" s="9"/>
      <c r="X621" s="9"/>
      <c r="Y621" s="9"/>
      <c r="Z621" s="9"/>
    </row>
    <row r="622" spans="16:26" ht="12.75" x14ac:dyDescent="0.2">
      <c r="P622" s="98"/>
      <c r="S622" s="9"/>
      <c r="T622" s="9"/>
      <c r="U622" s="9"/>
      <c r="V622" s="9"/>
      <c r="W622" s="9"/>
      <c r="X622" s="9"/>
      <c r="Y622" s="9"/>
      <c r="Z622" s="9"/>
    </row>
    <row r="623" spans="16:26" ht="12.75" x14ac:dyDescent="0.2">
      <c r="P623" s="98"/>
      <c r="S623" s="9"/>
      <c r="T623" s="9"/>
      <c r="U623" s="9"/>
      <c r="V623" s="9"/>
      <c r="W623" s="9"/>
      <c r="X623" s="9"/>
      <c r="Y623" s="9"/>
      <c r="Z623" s="9"/>
    </row>
    <row r="624" spans="16:26" ht="12.75" x14ac:dyDescent="0.2">
      <c r="P624" s="98"/>
      <c r="S624" s="9"/>
      <c r="T624" s="9"/>
      <c r="U624" s="9"/>
      <c r="V624" s="9"/>
      <c r="W624" s="9"/>
      <c r="X624" s="9"/>
      <c r="Y624" s="9"/>
      <c r="Z624" s="9"/>
    </row>
    <row r="625" spans="16:26" ht="12.75" x14ac:dyDescent="0.2">
      <c r="P625" s="98"/>
      <c r="S625" s="9"/>
      <c r="T625" s="9"/>
      <c r="U625" s="9"/>
      <c r="V625" s="9"/>
      <c r="W625" s="9"/>
      <c r="X625" s="9"/>
      <c r="Y625" s="9"/>
      <c r="Z625" s="9"/>
    </row>
    <row r="626" spans="16:26" ht="12.75" x14ac:dyDescent="0.2">
      <c r="P626" s="98"/>
      <c r="S626" s="9"/>
      <c r="T626" s="9"/>
      <c r="U626" s="9"/>
      <c r="V626" s="9"/>
      <c r="W626" s="9"/>
      <c r="X626" s="9"/>
      <c r="Y626" s="9"/>
      <c r="Z626" s="9"/>
    </row>
    <row r="627" spans="16:26" ht="12.75" x14ac:dyDescent="0.2">
      <c r="P627" s="98"/>
      <c r="S627" s="9"/>
      <c r="T627" s="9"/>
      <c r="U627" s="9"/>
      <c r="V627" s="9"/>
      <c r="W627" s="9"/>
      <c r="X627" s="9"/>
      <c r="Y627" s="9"/>
      <c r="Z627" s="9"/>
    </row>
    <row r="628" spans="16:26" ht="12.75" x14ac:dyDescent="0.2">
      <c r="P628" s="98"/>
      <c r="S628" s="9"/>
      <c r="T628" s="9"/>
      <c r="U628" s="9"/>
      <c r="V628" s="9"/>
      <c r="W628" s="9"/>
      <c r="X628" s="9"/>
      <c r="Y628" s="9"/>
      <c r="Z628" s="9"/>
    </row>
    <row r="629" spans="16:26" ht="12.75" x14ac:dyDescent="0.2">
      <c r="P629" s="98"/>
      <c r="S629" s="9"/>
      <c r="T629" s="9"/>
      <c r="U629" s="9"/>
      <c r="V629" s="9"/>
      <c r="W629" s="9"/>
      <c r="X629" s="9"/>
      <c r="Y629" s="9"/>
      <c r="Z629" s="9"/>
    </row>
    <row r="630" spans="16:26" ht="12.75" x14ac:dyDescent="0.2">
      <c r="P630" s="98"/>
      <c r="S630" s="9"/>
      <c r="T630" s="9"/>
      <c r="U630" s="9"/>
      <c r="V630" s="9"/>
      <c r="W630" s="9"/>
      <c r="X630" s="9"/>
      <c r="Y630" s="9"/>
      <c r="Z630" s="9"/>
    </row>
    <row r="631" spans="16:26" ht="12.75" x14ac:dyDescent="0.2">
      <c r="P631" s="98"/>
      <c r="S631" s="9"/>
      <c r="T631" s="9"/>
      <c r="U631" s="9"/>
      <c r="V631" s="9"/>
      <c r="W631" s="9"/>
      <c r="X631" s="9"/>
      <c r="Y631" s="9"/>
      <c r="Z631" s="9"/>
    </row>
    <row r="632" spans="16:26" ht="12.75" x14ac:dyDescent="0.2">
      <c r="P632" s="98"/>
      <c r="S632" s="9"/>
      <c r="T632" s="9"/>
      <c r="U632" s="9"/>
      <c r="V632" s="9"/>
      <c r="W632" s="9"/>
      <c r="X632" s="9"/>
      <c r="Y632" s="9"/>
      <c r="Z632" s="9"/>
    </row>
    <row r="633" spans="16:26" ht="12.75" x14ac:dyDescent="0.2">
      <c r="P633" s="98"/>
      <c r="S633" s="9"/>
      <c r="T633" s="9"/>
      <c r="U633" s="9"/>
      <c r="V633" s="9"/>
      <c r="W633" s="9"/>
      <c r="X633" s="9"/>
      <c r="Y633" s="9"/>
      <c r="Z633" s="9"/>
    </row>
    <row r="634" spans="16:26" ht="12.75" x14ac:dyDescent="0.2">
      <c r="P634" s="98"/>
      <c r="S634" s="9"/>
      <c r="T634" s="9"/>
      <c r="U634" s="9"/>
      <c r="V634" s="9"/>
      <c r="W634" s="9"/>
      <c r="X634" s="9"/>
      <c r="Y634" s="9"/>
      <c r="Z634" s="9"/>
    </row>
    <row r="635" spans="16:26" ht="12.75" x14ac:dyDescent="0.2">
      <c r="P635" s="98"/>
      <c r="S635" s="9"/>
      <c r="T635" s="9"/>
      <c r="U635" s="9"/>
      <c r="V635" s="9"/>
      <c r="W635" s="9"/>
      <c r="X635" s="9"/>
      <c r="Y635" s="9"/>
      <c r="Z635" s="9"/>
    </row>
    <row r="636" spans="16:26" ht="12.75" x14ac:dyDescent="0.2">
      <c r="P636" s="98"/>
      <c r="S636" s="9"/>
      <c r="T636" s="9"/>
      <c r="U636" s="9"/>
      <c r="V636" s="9"/>
      <c r="W636" s="9"/>
      <c r="X636" s="9"/>
      <c r="Y636" s="9"/>
      <c r="Z636" s="9"/>
    </row>
    <row r="637" spans="16:26" ht="12.75" x14ac:dyDescent="0.2">
      <c r="P637" s="98"/>
      <c r="S637" s="9"/>
      <c r="T637" s="9"/>
      <c r="U637" s="9"/>
      <c r="V637" s="9"/>
      <c r="W637" s="9"/>
      <c r="X637" s="9"/>
      <c r="Y637" s="9"/>
      <c r="Z637" s="9"/>
    </row>
    <row r="638" spans="16:26" ht="12.75" x14ac:dyDescent="0.2">
      <c r="P638" s="98"/>
      <c r="S638" s="9"/>
      <c r="T638" s="9"/>
      <c r="U638" s="9"/>
      <c r="V638" s="9"/>
      <c r="W638" s="9"/>
      <c r="X638" s="9"/>
      <c r="Y638" s="9"/>
      <c r="Z638" s="9"/>
    </row>
    <row r="639" spans="16:26" ht="12.75" x14ac:dyDescent="0.2">
      <c r="P639" s="98"/>
      <c r="S639" s="9"/>
      <c r="T639" s="9"/>
      <c r="U639" s="9"/>
      <c r="V639" s="9"/>
      <c r="W639" s="9"/>
      <c r="X639" s="9"/>
      <c r="Y639" s="9"/>
      <c r="Z639" s="9"/>
    </row>
    <row r="640" spans="16:26" ht="12.75" x14ac:dyDescent="0.2">
      <c r="P640" s="98"/>
      <c r="S640" s="9"/>
      <c r="T640" s="9"/>
      <c r="U640" s="9"/>
      <c r="V640" s="9"/>
      <c r="W640" s="9"/>
      <c r="X640" s="9"/>
      <c r="Y640" s="9"/>
      <c r="Z640" s="9"/>
    </row>
    <row r="641" spans="16:26" ht="12.75" x14ac:dyDescent="0.2">
      <c r="P641" s="98"/>
      <c r="S641" s="9"/>
      <c r="T641" s="9"/>
      <c r="U641" s="9"/>
      <c r="V641" s="9"/>
      <c r="W641" s="9"/>
      <c r="X641" s="9"/>
      <c r="Y641" s="9"/>
      <c r="Z641" s="9"/>
    </row>
    <row r="642" spans="16:26" ht="12.75" x14ac:dyDescent="0.2">
      <c r="P642" s="98"/>
      <c r="S642" s="9"/>
      <c r="T642" s="9"/>
      <c r="U642" s="9"/>
      <c r="V642" s="9"/>
      <c r="W642" s="9"/>
      <c r="X642" s="9"/>
      <c r="Y642" s="9"/>
      <c r="Z642" s="9"/>
    </row>
    <row r="643" spans="16:26" ht="12.75" x14ac:dyDescent="0.2">
      <c r="P643" s="98"/>
      <c r="S643" s="9"/>
      <c r="T643" s="9"/>
      <c r="U643" s="9"/>
      <c r="V643" s="9"/>
      <c r="W643" s="9"/>
      <c r="X643" s="9"/>
      <c r="Y643" s="9"/>
      <c r="Z643" s="9"/>
    </row>
    <row r="644" spans="16:26" ht="12.75" x14ac:dyDescent="0.2">
      <c r="P644" s="98"/>
      <c r="S644" s="9"/>
      <c r="T644" s="9"/>
      <c r="U644" s="9"/>
      <c r="V644" s="9"/>
      <c r="W644" s="9"/>
      <c r="X644" s="9"/>
      <c r="Y644" s="9"/>
      <c r="Z644" s="9"/>
    </row>
    <row r="645" spans="16:26" ht="12.75" x14ac:dyDescent="0.2">
      <c r="P645" s="98"/>
      <c r="S645" s="9"/>
      <c r="T645" s="9"/>
      <c r="U645" s="9"/>
      <c r="V645" s="9"/>
      <c r="W645" s="9"/>
      <c r="X645" s="9"/>
      <c r="Y645" s="9"/>
      <c r="Z645" s="9"/>
    </row>
    <row r="646" spans="16:26" ht="12.75" x14ac:dyDescent="0.2">
      <c r="P646" s="98"/>
      <c r="S646" s="9"/>
      <c r="T646" s="9"/>
      <c r="U646" s="9"/>
      <c r="V646" s="9"/>
      <c r="W646" s="9"/>
      <c r="X646" s="9"/>
      <c r="Y646" s="9"/>
      <c r="Z646" s="9"/>
    </row>
    <row r="647" spans="16:26" ht="12.75" x14ac:dyDescent="0.2">
      <c r="P647" s="98"/>
      <c r="S647" s="9"/>
      <c r="T647" s="9"/>
      <c r="U647" s="9"/>
      <c r="V647" s="9"/>
      <c r="W647" s="9"/>
      <c r="X647" s="9"/>
      <c r="Y647" s="9"/>
      <c r="Z647" s="9"/>
    </row>
    <row r="648" spans="16:26" ht="12.75" x14ac:dyDescent="0.2">
      <c r="P648" s="98"/>
      <c r="S648" s="9"/>
      <c r="T648" s="9"/>
      <c r="U648" s="9"/>
      <c r="V648" s="9"/>
      <c r="W648" s="9"/>
      <c r="X648" s="9"/>
      <c r="Y648" s="9"/>
      <c r="Z648" s="9"/>
    </row>
    <row r="649" spans="16:26" ht="12.75" x14ac:dyDescent="0.2">
      <c r="P649" s="98"/>
      <c r="S649" s="9"/>
      <c r="T649" s="9"/>
      <c r="U649" s="9"/>
      <c r="V649" s="9"/>
      <c r="W649" s="9"/>
      <c r="X649" s="9"/>
      <c r="Y649" s="9"/>
      <c r="Z649" s="9"/>
    </row>
    <row r="650" spans="16:26" ht="12.75" x14ac:dyDescent="0.2">
      <c r="P650" s="98"/>
      <c r="S650" s="9"/>
      <c r="T650" s="9"/>
      <c r="U650" s="9"/>
      <c r="V650" s="9"/>
      <c r="W650" s="9"/>
      <c r="X650" s="9"/>
      <c r="Y650" s="9"/>
      <c r="Z650" s="9"/>
    </row>
    <row r="651" spans="16:26" ht="12.75" x14ac:dyDescent="0.2">
      <c r="P651" s="98"/>
      <c r="S651" s="9"/>
      <c r="T651" s="9"/>
      <c r="U651" s="9"/>
      <c r="V651" s="9"/>
      <c r="W651" s="9"/>
      <c r="X651" s="9"/>
      <c r="Y651" s="9"/>
      <c r="Z651" s="9"/>
    </row>
    <row r="652" spans="16:26" ht="12.75" x14ac:dyDescent="0.2">
      <c r="P652" s="98"/>
      <c r="S652" s="9"/>
      <c r="T652" s="9"/>
      <c r="U652" s="9"/>
      <c r="V652" s="9"/>
      <c r="W652" s="9"/>
      <c r="X652" s="9"/>
      <c r="Y652" s="9"/>
      <c r="Z652" s="9"/>
    </row>
    <row r="653" spans="16:26" ht="12.75" x14ac:dyDescent="0.2">
      <c r="P653" s="98"/>
      <c r="S653" s="9"/>
      <c r="T653" s="9"/>
      <c r="U653" s="9"/>
      <c r="V653" s="9"/>
      <c r="W653" s="9"/>
      <c r="X653" s="9"/>
      <c r="Y653" s="9"/>
      <c r="Z653" s="9"/>
    </row>
    <row r="654" spans="16:26" ht="12.75" x14ac:dyDescent="0.2">
      <c r="P654" s="98"/>
      <c r="S654" s="9"/>
      <c r="T654" s="9"/>
      <c r="U654" s="9"/>
      <c r="V654" s="9"/>
      <c r="W654" s="9"/>
      <c r="X654" s="9"/>
      <c r="Y654" s="9"/>
      <c r="Z654" s="9"/>
    </row>
    <row r="655" spans="16:26" ht="12.75" x14ac:dyDescent="0.2">
      <c r="P655" s="98"/>
      <c r="S655" s="9"/>
      <c r="T655" s="9"/>
      <c r="U655" s="9"/>
      <c r="V655" s="9"/>
      <c r="W655" s="9"/>
      <c r="X655" s="9"/>
      <c r="Y655" s="9"/>
      <c r="Z655" s="9"/>
    </row>
    <row r="656" spans="16:26" ht="12.75" x14ac:dyDescent="0.2">
      <c r="P656" s="98"/>
      <c r="S656" s="9"/>
      <c r="T656" s="9"/>
      <c r="U656" s="9"/>
      <c r="V656" s="9"/>
      <c r="W656" s="9"/>
      <c r="X656" s="9"/>
      <c r="Y656" s="9"/>
      <c r="Z656" s="9"/>
    </row>
    <row r="657" spans="16:26" ht="12.75" x14ac:dyDescent="0.2">
      <c r="P657" s="98"/>
      <c r="S657" s="9"/>
      <c r="T657" s="9"/>
      <c r="U657" s="9"/>
      <c r="V657" s="9"/>
      <c r="W657" s="9"/>
      <c r="X657" s="9"/>
      <c r="Y657" s="9"/>
      <c r="Z657" s="9"/>
    </row>
    <row r="658" spans="16:26" ht="12.75" x14ac:dyDescent="0.2">
      <c r="P658" s="98"/>
      <c r="S658" s="9"/>
      <c r="T658" s="9"/>
      <c r="U658" s="9"/>
      <c r="V658" s="9"/>
      <c r="W658" s="9"/>
      <c r="X658" s="9"/>
      <c r="Y658" s="9"/>
      <c r="Z658" s="9"/>
    </row>
    <row r="659" spans="16:26" ht="12.75" x14ac:dyDescent="0.2">
      <c r="P659" s="98"/>
      <c r="S659" s="9"/>
      <c r="T659" s="9"/>
      <c r="U659" s="9"/>
      <c r="V659" s="9"/>
      <c r="W659" s="9"/>
      <c r="X659" s="9"/>
      <c r="Y659" s="9"/>
      <c r="Z659" s="9"/>
    </row>
    <row r="660" spans="16:26" ht="12.75" x14ac:dyDescent="0.2">
      <c r="P660" s="98"/>
      <c r="S660" s="9"/>
      <c r="T660" s="9"/>
      <c r="U660" s="9"/>
      <c r="V660" s="9"/>
      <c r="W660" s="9"/>
      <c r="X660" s="9"/>
      <c r="Y660" s="9"/>
      <c r="Z660" s="9"/>
    </row>
    <row r="661" spans="16:26" ht="12.75" x14ac:dyDescent="0.2">
      <c r="P661" s="98"/>
      <c r="S661" s="9"/>
      <c r="T661" s="9"/>
      <c r="U661" s="9"/>
      <c r="V661" s="9"/>
      <c r="W661" s="9"/>
      <c r="X661" s="9"/>
      <c r="Y661" s="9"/>
      <c r="Z661" s="9"/>
    </row>
    <row r="662" spans="16:26" ht="12.75" x14ac:dyDescent="0.2">
      <c r="P662" s="98"/>
      <c r="S662" s="9"/>
      <c r="T662" s="9"/>
      <c r="U662" s="9"/>
      <c r="V662" s="9"/>
      <c r="W662" s="9"/>
      <c r="X662" s="9"/>
      <c r="Y662" s="9"/>
      <c r="Z662" s="9"/>
    </row>
    <row r="663" spans="16:26" ht="12.75" x14ac:dyDescent="0.2">
      <c r="P663" s="98"/>
      <c r="S663" s="9"/>
      <c r="T663" s="9"/>
      <c r="U663" s="9"/>
      <c r="V663" s="9"/>
      <c r="W663" s="9"/>
      <c r="X663" s="9"/>
      <c r="Y663" s="9"/>
      <c r="Z663" s="9"/>
    </row>
    <row r="664" spans="16:26" ht="12.75" x14ac:dyDescent="0.2">
      <c r="P664" s="98"/>
      <c r="S664" s="9"/>
      <c r="T664" s="9"/>
      <c r="U664" s="9"/>
      <c r="V664" s="9"/>
      <c r="W664" s="9"/>
      <c r="X664" s="9"/>
      <c r="Y664" s="9"/>
      <c r="Z664" s="9"/>
    </row>
    <row r="665" spans="16:26" ht="12.75" x14ac:dyDescent="0.2">
      <c r="P665" s="98"/>
      <c r="S665" s="9"/>
      <c r="T665" s="9"/>
      <c r="U665" s="9"/>
      <c r="V665" s="9"/>
      <c r="W665" s="9"/>
      <c r="X665" s="9"/>
      <c r="Y665" s="9"/>
      <c r="Z665" s="9"/>
    </row>
    <row r="666" spans="16:26" ht="12.75" x14ac:dyDescent="0.2">
      <c r="P666" s="98"/>
      <c r="S666" s="9"/>
      <c r="T666" s="9"/>
      <c r="U666" s="9"/>
      <c r="V666" s="9"/>
      <c r="W666" s="9"/>
      <c r="X666" s="9"/>
      <c r="Y666" s="9"/>
      <c r="Z666" s="9"/>
    </row>
    <row r="667" spans="16:26" ht="12.75" x14ac:dyDescent="0.2">
      <c r="P667" s="98"/>
      <c r="S667" s="9"/>
      <c r="T667" s="9"/>
      <c r="U667" s="9"/>
      <c r="V667" s="9"/>
      <c r="W667" s="9"/>
      <c r="X667" s="9"/>
      <c r="Y667" s="9"/>
      <c r="Z667" s="9"/>
    </row>
    <row r="668" spans="16:26" ht="12.75" x14ac:dyDescent="0.2">
      <c r="P668" s="98"/>
      <c r="S668" s="9"/>
      <c r="T668" s="9"/>
      <c r="U668" s="9"/>
      <c r="V668" s="9"/>
      <c r="W668" s="9"/>
      <c r="X668" s="9"/>
      <c r="Y668" s="9"/>
      <c r="Z668" s="9"/>
    </row>
    <row r="669" spans="16:26" ht="12.75" x14ac:dyDescent="0.2">
      <c r="P669" s="98"/>
      <c r="S669" s="9"/>
      <c r="T669" s="9"/>
      <c r="U669" s="9"/>
      <c r="V669" s="9"/>
      <c r="W669" s="9"/>
      <c r="X669" s="9"/>
      <c r="Y669" s="9"/>
      <c r="Z669" s="9"/>
    </row>
    <row r="670" spans="16:26" ht="12.75" x14ac:dyDescent="0.2">
      <c r="P670" s="98"/>
      <c r="S670" s="9"/>
      <c r="T670" s="9"/>
      <c r="U670" s="9"/>
      <c r="V670" s="9"/>
      <c r="W670" s="9"/>
      <c r="X670" s="9"/>
      <c r="Y670" s="9"/>
      <c r="Z670" s="9"/>
    </row>
    <row r="671" spans="16:26" ht="12.75" x14ac:dyDescent="0.2">
      <c r="P671" s="98"/>
      <c r="S671" s="9"/>
      <c r="T671" s="9"/>
      <c r="U671" s="9"/>
      <c r="V671" s="9"/>
      <c r="W671" s="9"/>
      <c r="X671" s="9"/>
      <c r="Y671" s="9"/>
      <c r="Z671" s="9"/>
    </row>
    <row r="672" spans="16:26" ht="12.75" x14ac:dyDescent="0.2">
      <c r="P672" s="98"/>
      <c r="S672" s="9"/>
      <c r="T672" s="9"/>
      <c r="U672" s="9"/>
      <c r="V672" s="9"/>
      <c r="W672" s="9"/>
      <c r="X672" s="9"/>
      <c r="Y672" s="9"/>
      <c r="Z672" s="9"/>
    </row>
    <row r="673" spans="16:26" ht="12.75" x14ac:dyDescent="0.2">
      <c r="P673" s="98"/>
      <c r="S673" s="9"/>
      <c r="T673" s="9"/>
      <c r="U673" s="9"/>
      <c r="V673" s="9"/>
      <c r="W673" s="9"/>
      <c r="X673" s="9"/>
      <c r="Y673" s="9"/>
      <c r="Z673" s="9"/>
    </row>
    <row r="674" spans="16:26" ht="12.75" x14ac:dyDescent="0.2">
      <c r="P674" s="98"/>
      <c r="S674" s="9"/>
      <c r="T674" s="9"/>
      <c r="U674" s="9"/>
      <c r="V674" s="9"/>
      <c r="W674" s="9"/>
      <c r="X674" s="9"/>
      <c r="Y674" s="9"/>
      <c r="Z674" s="9"/>
    </row>
    <row r="675" spans="16:26" ht="12.75" x14ac:dyDescent="0.2">
      <c r="P675" s="98"/>
      <c r="S675" s="9"/>
      <c r="T675" s="9"/>
      <c r="U675" s="9"/>
      <c r="V675" s="9"/>
      <c r="W675" s="9"/>
      <c r="X675" s="9"/>
      <c r="Y675" s="9"/>
      <c r="Z675" s="9"/>
    </row>
    <row r="676" spans="16:26" ht="12.75" x14ac:dyDescent="0.2">
      <c r="P676" s="98"/>
      <c r="S676" s="9"/>
      <c r="T676" s="9"/>
      <c r="U676" s="9"/>
      <c r="V676" s="9"/>
      <c r="W676" s="9"/>
      <c r="X676" s="9"/>
      <c r="Y676" s="9"/>
      <c r="Z676" s="9"/>
    </row>
    <row r="677" spans="16:26" ht="12.75" x14ac:dyDescent="0.2">
      <c r="P677" s="98"/>
      <c r="S677" s="9"/>
      <c r="T677" s="9"/>
      <c r="U677" s="9"/>
      <c r="V677" s="9"/>
      <c r="W677" s="9"/>
      <c r="X677" s="9"/>
      <c r="Y677" s="9"/>
      <c r="Z677" s="9"/>
    </row>
    <row r="678" spans="16:26" ht="12.75" x14ac:dyDescent="0.2">
      <c r="P678" s="98"/>
      <c r="S678" s="9"/>
      <c r="T678" s="9"/>
      <c r="U678" s="9"/>
      <c r="V678" s="9"/>
      <c r="W678" s="9"/>
      <c r="X678" s="9"/>
      <c r="Y678" s="9"/>
      <c r="Z678" s="9"/>
    </row>
    <row r="679" spans="16:26" ht="12.75" x14ac:dyDescent="0.2">
      <c r="P679" s="98"/>
      <c r="S679" s="9"/>
      <c r="T679" s="9"/>
      <c r="U679" s="9"/>
      <c r="V679" s="9"/>
      <c r="W679" s="9"/>
      <c r="X679" s="9"/>
      <c r="Y679" s="9"/>
      <c r="Z679" s="9"/>
    </row>
    <row r="680" spans="16:26" ht="12.75" x14ac:dyDescent="0.2">
      <c r="P680" s="98"/>
      <c r="S680" s="9"/>
      <c r="T680" s="9"/>
      <c r="U680" s="9"/>
      <c r="V680" s="9"/>
      <c r="W680" s="9"/>
      <c r="X680" s="9"/>
      <c r="Y680" s="9"/>
      <c r="Z680" s="9"/>
    </row>
    <row r="681" spans="16:26" ht="12.75" x14ac:dyDescent="0.2">
      <c r="P681" s="98"/>
      <c r="S681" s="9"/>
      <c r="T681" s="9"/>
      <c r="U681" s="9"/>
      <c r="V681" s="9"/>
      <c r="W681" s="9"/>
      <c r="X681" s="9"/>
      <c r="Y681" s="9"/>
      <c r="Z681" s="9"/>
    </row>
    <row r="682" spans="16:26" ht="12.75" x14ac:dyDescent="0.2">
      <c r="P682" s="98"/>
      <c r="S682" s="9"/>
      <c r="T682" s="9"/>
      <c r="U682" s="9"/>
      <c r="V682" s="9"/>
      <c r="W682" s="9"/>
      <c r="X682" s="9"/>
      <c r="Y682" s="9"/>
      <c r="Z682" s="9"/>
    </row>
    <row r="683" spans="16:26" ht="12.75" x14ac:dyDescent="0.2">
      <c r="P683" s="98"/>
      <c r="S683" s="9"/>
      <c r="T683" s="9"/>
      <c r="U683" s="9"/>
      <c r="V683" s="9"/>
      <c r="W683" s="9"/>
      <c r="X683" s="9"/>
      <c r="Y683" s="9"/>
      <c r="Z683" s="9"/>
    </row>
    <row r="684" spans="16:26" ht="12.75" x14ac:dyDescent="0.2">
      <c r="P684" s="98"/>
      <c r="S684" s="9"/>
      <c r="T684" s="9"/>
      <c r="U684" s="9"/>
      <c r="V684" s="9"/>
      <c r="W684" s="9"/>
      <c r="X684" s="9"/>
      <c r="Y684" s="9"/>
      <c r="Z684" s="9"/>
    </row>
    <row r="685" spans="16:26" ht="12.75" x14ac:dyDescent="0.2">
      <c r="P685" s="98"/>
      <c r="S685" s="9"/>
      <c r="T685" s="9"/>
      <c r="U685" s="9"/>
      <c r="V685" s="9"/>
      <c r="W685" s="9"/>
      <c r="X685" s="9"/>
      <c r="Y685" s="9"/>
      <c r="Z685" s="9"/>
    </row>
    <row r="686" spans="16:26" ht="12.75" x14ac:dyDescent="0.2">
      <c r="P686" s="98"/>
      <c r="S686" s="9"/>
      <c r="T686" s="9"/>
      <c r="U686" s="9"/>
      <c r="V686" s="9"/>
      <c r="W686" s="9"/>
      <c r="X686" s="9"/>
      <c r="Y686" s="9"/>
      <c r="Z686" s="9"/>
    </row>
    <row r="687" spans="16:26" ht="12.75" x14ac:dyDescent="0.2">
      <c r="P687" s="98"/>
      <c r="S687" s="9"/>
      <c r="T687" s="9"/>
      <c r="U687" s="9"/>
      <c r="V687" s="9"/>
      <c r="W687" s="9"/>
      <c r="X687" s="9"/>
      <c r="Y687" s="9"/>
      <c r="Z687" s="9"/>
    </row>
    <row r="688" spans="16:26" ht="12.75" x14ac:dyDescent="0.2">
      <c r="P688" s="98"/>
      <c r="S688" s="9"/>
      <c r="T688" s="9"/>
      <c r="U688" s="9"/>
      <c r="V688" s="9"/>
      <c r="W688" s="9"/>
      <c r="X688" s="9"/>
      <c r="Y688" s="9"/>
      <c r="Z688" s="9"/>
    </row>
    <row r="689" spans="16:26" ht="12.75" x14ac:dyDescent="0.2">
      <c r="P689" s="98"/>
      <c r="S689" s="9"/>
      <c r="T689" s="9"/>
      <c r="U689" s="9"/>
      <c r="V689" s="9"/>
      <c r="W689" s="9"/>
      <c r="X689" s="9"/>
      <c r="Y689" s="9"/>
      <c r="Z689" s="9"/>
    </row>
    <row r="690" spans="16:26" ht="12.75" x14ac:dyDescent="0.2">
      <c r="P690" s="98"/>
      <c r="S690" s="9"/>
      <c r="T690" s="9"/>
      <c r="U690" s="9"/>
      <c r="V690" s="9"/>
      <c r="W690" s="9"/>
      <c r="X690" s="9"/>
      <c r="Y690" s="9"/>
      <c r="Z690" s="9"/>
    </row>
    <row r="691" spans="16:26" ht="12.75" x14ac:dyDescent="0.2">
      <c r="P691" s="98"/>
      <c r="S691" s="9"/>
      <c r="T691" s="9"/>
      <c r="U691" s="9"/>
      <c r="V691" s="9"/>
      <c r="W691" s="9"/>
      <c r="X691" s="9"/>
      <c r="Y691" s="9"/>
      <c r="Z691" s="9"/>
    </row>
    <row r="692" spans="16:26" ht="12.75" x14ac:dyDescent="0.2">
      <c r="P692" s="98"/>
      <c r="S692" s="9"/>
      <c r="T692" s="9"/>
      <c r="U692" s="9"/>
      <c r="V692" s="9"/>
      <c r="W692" s="9"/>
      <c r="X692" s="9"/>
      <c r="Y692" s="9"/>
      <c r="Z692" s="9"/>
    </row>
    <row r="693" spans="16:26" ht="12.75" x14ac:dyDescent="0.2">
      <c r="P693" s="98"/>
      <c r="S693" s="9"/>
      <c r="T693" s="9"/>
      <c r="U693" s="9"/>
      <c r="V693" s="9"/>
      <c r="W693" s="9"/>
      <c r="X693" s="9"/>
      <c r="Y693" s="9"/>
      <c r="Z693" s="9"/>
    </row>
    <row r="694" spans="16:26" ht="12.75" x14ac:dyDescent="0.2">
      <c r="P694" s="98"/>
      <c r="S694" s="9"/>
      <c r="T694" s="9"/>
      <c r="U694" s="9"/>
      <c r="V694" s="9"/>
      <c r="W694" s="9"/>
      <c r="X694" s="9"/>
      <c r="Y694" s="9"/>
      <c r="Z694" s="9"/>
    </row>
    <row r="695" spans="16:26" ht="12.75" x14ac:dyDescent="0.2">
      <c r="P695" s="98"/>
      <c r="S695" s="9"/>
      <c r="T695" s="9"/>
      <c r="U695" s="9"/>
      <c r="V695" s="9"/>
      <c r="W695" s="9"/>
      <c r="X695" s="9"/>
      <c r="Y695" s="9"/>
      <c r="Z695" s="9"/>
    </row>
    <row r="696" spans="16:26" ht="12.75" x14ac:dyDescent="0.2">
      <c r="P696" s="98"/>
      <c r="S696" s="9"/>
      <c r="T696" s="9"/>
      <c r="U696" s="9"/>
      <c r="V696" s="9"/>
      <c r="W696" s="9"/>
      <c r="X696" s="9"/>
      <c r="Y696" s="9"/>
      <c r="Z696" s="9"/>
    </row>
    <row r="697" spans="16:26" ht="12.75" x14ac:dyDescent="0.2">
      <c r="P697" s="98"/>
      <c r="S697" s="9"/>
      <c r="T697" s="9"/>
      <c r="U697" s="9"/>
      <c r="V697" s="9"/>
      <c r="W697" s="9"/>
      <c r="X697" s="9"/>
      <c r="Y697" s="9"/>
      <c r="Z697" s="9"/>
    </row>
    <row r="698" spans="16:26" ht="12.75" x14ac:dyDescent="0.2">
      <c r="P698" s="98"/>
      <c r="S698" s="9"/>
      <c r="T698" s="9"/>
      <c r="U698" s="9"/>
      <c r="V698" s="9"/>
      <c r="W698" s="9"/>
      <c r="X698" s="9"/>
      <c r="Y698" s="9"/>
      <c r="Z698" s="9"/>
    </row>
    <row r="699" spans="16:26" ht="12.75" x14ac:dyDescent="0.2">
      <c r="P699" s="98"/>
      <c r="S699" s="9"/>
      <c r="T699" s="9"/>
      <c r="U699" s="9"/>
      <c r="V699" s="9"/>
      <c r="W699" s="9"/>
      <c r="X699" s="9"/>
      <c r="Y699" s="9"/>
      <c r="Z699" s="9"/>
    </row>
    <row r="700" spans="16:26" ht="12.75" x14ac:dyDescent="0.2">
      <c r="P700" s="98"/>
      <c r="S700" s="9"/>
      <c r="T700" s="9"/>
      <c r="U700" s="9"/>
      <c r="V700" s="9"/>
      <c r="W700" s="9"/>
      <c r="X700" s="9"/>
      <c r="Y700" s="9"/>
      <c r="Z700" s="9"/>
    </row>
    <row r="701" spans="16:26" ht="12.75" x14ac:dyDescent="0.2">
      <c r="P701" s="98"/>
      <c r="S701" s="9"/>
      <c r="T701" s="9"/>
      <c r="U701" s="9"/>
      <c r="V701" s="9"/>
      <c r="W701" s="9"/>
      <c r="X701" s="9"/>
      <c r="Y701" s="9"/>
      <c r="Z701" s="9"/>
    </row>
    <row r="702" spans="16:26" ht="12.75" x14ac:dyDescent="0.2">
      <c r="P702" s="98"/>
      <c r="S702" s="9"/>
      <c r="T702" s="9"/>
      <c r="U702" s="9"/>
      <c r="V702" s="9"/>
      <c r="W702" s="9"/>
      <c r="X702" s="9"/>
      <c r="Y702" s="9"/>
      <c r="Z702" s="9"/>
    </row>
    <row r="703" spans="16:26" ht="12.75" x14ac:dyDescent="0.2">
      <c r="P703" s="98"/>
      <c r="S703" s="9"/>
      <c r="T703" s="9"/>
      <c r="U703" s="9"/>
      <c r="V703" s="9"/>
      <c r="W703" s="9"/>
      <c r="X703" s="9"/>
      <c r="Y703" s="9"/>
      <c r="Z703" s="9"/>
    </row>
    <row r="704" spans="16:26" ht="12.75" x14ac:dyDescent="0.2">
      <c r="P704" s="98"/>
      <c r="S704" s="9"/>
      <c r="T704" s="9"/>
      <c r="U704" s="9"/>
      <c r="V704" s="9"/>
      <c r="W704" s="9"/>
      <c r="X704" s="9"/>
      <c r="Y704" s="9"/>
      <c r="Z704" s="9"/>
    </row>
    <row r="705" spans="16:26" ht="12.75" x14ac:dyDescent="0.2">
      <c r="P705" s="98"/>
      <c r="S705" s="9"/>
      <c r="T705" s="9"/>
      <c r="U705" s="9"/>
      <c r="V705" s="9"/>
      <c r="W705" s="9"/>
      <c r="X705" s="9"/>
      <c r="Y705" s="9"/>
      <c r="Z705" s="9"/>
    </row>
    <row r="706" spans="16:26" ht="12.75" x14ac:dyDescent="0.2">
      <c r="P706" s="98"/>
      <c r="S706" s="9"/>
      <c r="T706" s="9"/>
      <c r="U706" s="9"/>
      <c r="V706" s="9"/>
      <c r="W706" s="9"/>
      <c r="X706" s="9"/>
      <c r="Y706" s="9"/>
      <c r="Z706" s="9"/>
    </row>
    <row r="707" spans="16:26" ht="12.75" x14ac:dyDescent="0.2">
      <c r="P707" s="98"/>
      <c r="S707" s="9"/>
      <c r="T707" s="9"/>
      <c r="U707" s="9"/>
      <c r="V707" s="9"/>
      <c r="W707" s="9"/>
      <c r="X707" s="9"/>
      <c r="Y707" s="9"/>
      <c r="Z707" s="9"/>
    </row>
    <row r="708" spans="16:26" ht="12.75" x14ac:dyDescent="0.2">
      <c r="P708" s="98"/>
      <c r="S708" s="9"/>
      <c r="T708" s="9"/>
      <c r="U708" s="9"/>
      <c r="V708" s="9"/>
      <c r="W708" s="9"/>
      <c r="X708" s="9"/>
      <c r="Y708" s="9"/>
      <c r="Z708" s="9"/>
    </row>
    <row r="709" spans="16:26" ht="12.75" x14ac:dyDescent="0.2">
      <c r="P709" s="98"/>
      <c r="S709" s="9"/>
      <c r="T709" s="9"/>
      <c r="U709" s="9"/>
      <c r="V709" s="9"/>
      <c r="W709" s="9"/>
      <c r="X709" s="9"/>
      <c r="Y709" s="9"/>
      <c r="Z709" s="9"/>
    </row>
    <row r="710" spans="16:26" ht="12.75" x14ac:dyDescent="0.2">
      <c r="P710" s="98"/>
      <c r="S710" s="9"/>
      <c r="T710" s="9"/>
      <c r="U710" s="9"/>
      <c r="V710" s="9"/>
      <c r="W710" s="9"/>
      <c r="X710" s="9"/>
      <c r="Y710" s="9"/>
      <c r="Z710" s="9"/>
    </row>
    <row r="711" spans="16:26" ht="12.75" x14ac:dyDescent="0.2">
      <c r="P711" s="98"/>
      <c r="S711" s="9"/>
      <c r="T711" s="9"/>
      <c r="U711" s="9"/>
      <c r="V711" s="9"/>
      <c r="W711" s="9"/>
      <c r="X711" s="9"/>
      <c r="Y711" s="9"/>
      <c r="Z711" s="9"/>
    </row>
    <row r="712" spans="16:26" ht="12.75" x14ac:dyDescent="0.2">
      <c r="P712" s="98"/>
      <c r="S712" s="9"/>
      <c r="T712" s="9"/>
      <c r="U712" s="9"/>
      <c r="V712" s="9"/>
      <c r="W712" s="9"/>
      <c r="X712" s="9"/>
      <c r="Y712" s="9"/>
      <c r="Z712" s="9"/>
    </row>
    <row r="713" spans="16:26" ht="12.75" x14ac:dyDescent="0.2">
      <c r="P713" s="98"/>
      <c r="S713" s="9"/>
      <c r="T713" s="9"/>
      <c r="U713" s="9"/>
      <c r="V713" s="9"/>
      <c r="W713" s="9"/>
      <c r="X713" s="9"/>
      <c r="Y713" s="9"/>
      <c r="Z713" s="9"/>
    </row>
    <row r="714" spans="16:26" ht="12.75" x14ac:dyDescent="0.2">
      <c r="P714" s="98"/>
      <c r="S714" s="9"/>
      <c r="T714" s="9"/>
      <c r="U714" s="9"/>
      <c r="V714" s="9"/>
      <c r="W714" s="9"/>
      <c r="X714" s="9"/>
      <c r="Y714" s="9"/>
      <c r="Z714" s="9"/>
    </row>
    <row r="715" spans="16:26" ht="12.75" x14ac:dyDescent="0.2">
      <c r="P715" s="98"/>
      <c r="S715" s="9"/>
      <c r="T715" s="9"/>
      <c r="U715" s="9"/>
      <c r="V715" s="9"/>
      <c r="W715" s="9"/>
      <c r="X715" s="9"/>
      <c r="Y715" s="9"/>
      <c r="Z715" s="9"/>
    </row>
    <row r="716" spans="16:26" ht="12.75" x14ac:dyDescent="0.2">
      <c r="P716" s="98"/>
      <c r="S716" s="9"/>
      <c r="T716" s="9"/>
      <c r="U716" s="9"/>
      <c r="V716" s="9"/>
      <c r="W716" s="9"/>
      <c r="X716" s="9"/>
      <c r="Y716" s="9"/>
      <c r="Z716" s="9"/>
    </row>
    <row r="717" spans="16:26" ht="12.75" x14ac:dyDescent="0.2">
      <c r="P717" s="98"/>
      <c r="S717" s="9"/>
      <c r="T717" s="9"/>
      <c r="U717" s="9"/>
      <c r="V717" s="9"/>
      <c r="W717" s="9"/>
      <c r="X717" s="9"/>
      <c r="Y717" s="9"/>
      <c r="Z717" s="9"/>
    </row>
    <row r="718" spans="16:26" ht="12.75" x14ac:dyDescent="0.2">
      <c r="P718" s="98"/>
      <c r="S718" s="9"/>
      <c r="T718" s="9"/>
      <c r="U718" s="9"/>
      <c r="V718" s="9"/>
      <c r="W718" s="9"/>
      <c r="X718" s="9"/>
      <c r="Y718" s="9"/>
      <c r="Z718" s="9"/>
    </row>
    <row r="719" spans="16:26" ht="12.75" x14ac:dyDescent="0.2">
      <c r="P719" s="98"/>
      <c r="S719" s="9"/>
      <c r="T719" s="9"/>
      <c r="U719" s="9"/>
      <c r="V719" s="9"/>
      <c r="W719" s="9"/>
      <c r="X719" s="9"/>
      <c r="Y719" s="9"/>
      <c r="Z719" s="9"/>
    </row>
    <row r="720" spans="16:26" ht="12.75" x14ac:dyDescent="0.2">
      <c r="P720" s="98"/>
      <c r="S720" s="9"/>
      <c r="T720" s="9"/>
      <c r="U720" s="9"/>
      <c r="V720" s="9"/>
      <c r="W720" s="9"/>
      <c r="X720" s="9"/>
      <c r="Y720" s="9"/>
      <c r="Z720" s="9"/>
    </row>
    <row r="721" spans="16:26" ht="12.75" x14ac:dyDescent="0.2">
      <c r="P721" s="98"/>
      <c r="S721" s="9"/>
      <c r="T721" s="9"/>
      <c r="U721" s="9"/>
      <c r="V721" s="9"/>
      <c r="W721" s="9"/>
      <c r="X721" s="9"/>
      <c r="Y721" s="9"/>
      <c r="Z721" s="9"/>
    </row>
    <row r="722" spans="16:26" ht="12.75" x14ac:dyDescent="0.2">
      <c r="P722" s="98"/>
      <c r="S722" s="9"/>
      <c r="T722" s="9"/>
      <c r="U722" s="9"/>
      <c r="V722" s="9"/>
      <c r="W722" s="9"/>
      <c r="X722" s="9"/>
      <c r="Y722" s="9"/>
      <c r="Z722" s="9"/>
    </row>
    <row r="723" spans="16:26" ht="12.75" x14ac:dyDescent="0.2">
      <c r="P723" s="98"/>
      <c r="S723" s="9"/>
      <c r="T723" s="9"/>
      <c r="U723" s="9"/>
      <c r="V723" s="9"/>
      <c r="W723" s="9"/>
      <c r="X723" s="9"/>
      <c r="Y723" s="9"/>
      <c r="Z723" s="9"/>
    </row>
    <row r="724" spans="16:26" ht="12.75" x14ac:dyDescent="0.2">
      <c r="P724" s="98"/>
      <c r="S724" s="9"/>
      <c r="T724" s="9"/>
      <c r="U724" s="9"/>
      <c r="V724" s="9"/>
      <c r="W724" s="9"/>
      <c r="X724" s="9"/>
      <c r="Y724" s="9"/>
      <c r="Z724" s="9"/>
    </row>
    <row r="725" spans="16:26" ht="12.75" x14ac:dyDescent="0.2">
      <c r="P725" s="98"/>
      <c r="S725" s="9"/>
      <c r="T725" s="9"/>
      <c r="U725" s="9"/>
      <c r="V725" s="9"/>
      <c r="W725" s="9"/>
      <c r="X725" s="9"/>
      <c r="Y725" s="9"/>
      <c r="Z725" s="9"/>
    </row>
    <row r="726" spans="16:26" ht="12.75" x14ac:dyDescent="0.2">
      <c r="P726" s="98"/>
      <c r="S726" s="9"/>
      <c r="T726" s="9"/>
      <c r="U726" s="9"/>
      <c r="V726" s="9"/>
      <c r="W726" s="9"/>
      <c r="X726" s="9"/>
      <c r="Y726" s="9"/>
      <c r="Z726" s="9"/>
    </row>
    <row r="727" spans="16:26" ht="12.75" x14ac:dyDescent="0.2">
      <c r="P727" s="98"/>
      <c r="S727" s="9"/>
      <c r="T727" s="9"/>
      <c r="U727" s="9"/>
      <c r="V727" s="9"/>
      <c r="W727" s="9"/>
      <c r="X727" s="9"/>
      <c r="Y727" s="9"/>
      <c r="Z727" s="9"/>
    </row>
    <row r="728" spans="16:26" ht="12.75" x14ac:dyDescent="0.2">
      <c r="P728" s="98"/>
      <c r="S728" s="9"/>
      <c r="T728" s="9"/>
      <c r="U728" s="9"/>
      <c r="V728" s="9"/>
      <c r="W728" s="9"/>
      <c r="X728" s="9"/>
      <c r="Y728" s="9"/>
      <c r="Z728" s="9"/>
    </row>
    <row r="729" spans="16:26" ht="12.75" x14ac:dyDescent="0.2">
      <c r="P729" s="98"/>
      <c r="S729" s="9"/>
      <c r="T729" s="9"/>
      <c r="U729" s="9"/>
      <c r="V729" s="9"/>
      <c r="W729" s="9"/>
      <c r="X729" s="9"/>
      <c r="Y729" s="9"/>
      <c r="Z729" s="9"/>
    </row>
    <row r="730" spans="16:26" ht="12.75" x14ac:dyDescent="0.2">
      <c r="P730" s="98"/>
      <c r="S730" s="9"/>
      <c r="T730" s="9"/>
      <c r="U730" s="9"/>
      <c r="V730" s="9"/>
      <c r="W730" s="9"/>
      <c r="X730" s="9"/>
      <c r="Y730" s="9"/>
      <c r="Z730" s="9"/>
    </row>
    <row r="731" spans="16:26" ht="12.75" x14ac:dyDescent="0.2">
      <c r="P731" s="98"/>
      <c r="S731" s="9"/>
      <c r="T731" s="9"/>
      <c r="U731" s="9"/>
      <c r="V731" s="9"/>
      <c r="W731" s="9"/>
      <c r="X731" s="9"/>
      <c r="Y731" s="9"/>
      <c r="Z731" s="9"/>
    </row>
    <row r="732" spans="16:26" ht="12.75" x14ac:dyDescent="0.2">
      <c r="P732" s="98"/>
      <c r="S732" s="9"/>
      <c r="T732" s="9"/>
      <c r="U732" s="9"/>
      <c r="V732" s="9"/>
      <c r="W732" s="9"/>
      <c r="X732" s="9"/>
      <c r="Y732" s="9"/>
      <c r="Z732" s="9"/>
    </row>
    <row r="733" spans="16:26" ht="12.75" x14ac:dyDescent="0.2">
      <c r="P733" s="98"/>
      <c r="S733" s="9"/>
      <c r="T733" s="9"/>
      <c r="U733" s="9"/>
      <c r="V733" s="9"/>
      <c r="W733" s="9"/>
      <c r="X733" s="9"/>
      <c r="Y733" s="9"/>
      <c r="Z733" s="9"/>
    </row>
    <row r="734" spans="16:26" ht="12.75" x14ac:dyDescent="0.2">
      <c r="P734" s="98"/>
      <c r="S734" s="9"/>
      <c r="T734" s="9"/>
      <c r="U734" s="9"/>
      <c r="V734" s="9"/>
      <c r="W734" s="9"/>
      <c r="X734" s="9"/>
      <c r="Y734" s="9"/>
      <c r="Z734" s="9"/>
    </row>
    <row r="735" spans="16:26" ht="12.75" x14ac:dyDescent="0.2">
      <c r="P735" s="98"/>
      <c r="S735" s="9"/>
      <c r="T735" s="9"/>
      <c r="U735" s="9"/>
      <c r="V735" s="9"/>
      <c r="W735" s="9"/>
      <c r="X735" s="9"/>
      <c r="Y735" s="9"/>
      <c r="Z735" s="9"/>
    </row>
    <row r="736" spans="16:26" ht="12.75" x14ac:dyDescent="0.2">
      <c r="P736" s="98"/>
      <c r="S736" s="9"/>
      <c r="T736" s="9"/>
      <c r="U736" s="9"/>
      <c r="V736" s="9"/>
      <c r="W736" s="9"/>
      <c r="X736" s="9"/>
      <c r="Y736" s="9"/>
      <c r="Z736" s="9"/>
    </row>
    <row r="737" spans="16:26" ht="12.75" x14ac:dyDescent="0.2">
      <c r="P737" s="98"/>
      <c r="S737" s="9"/>
      <c r="T737" s="9"/>
      <c r="U737" s="9"/>
      <c r="V737" s="9"/>
      <c r="W737" s="9"/>
      <c r="X737" s="9"/>
      <c r="Y737" s="9"/>
      <c r="Z737" s="9"/>
    </row>
    <row r="738" spans="16:26" ht="12.75" x14ac:dyDescent="0.2">
      <c r="P738" s="98"/>
      <c r="S738" s="9"/>
      <c r="T738" s="9"/>
      <c r="U738" s="9"/>
      <c r="V738" s="9"/>
      <c r="W738" s="9"/>
      <c r="X738" s="9"/>
      <c r="Y738" s="9"/>
      <c r="Z738" s="9"/>
    </row>
    <row r="739" spans="16:26" ht="12.75" x14ac:dyDescent="0.2">
      <c r="P739" s="98"/>
      <c r="S739" s="9"/>
      <c r="T739" s="9"/>
      <c r="U739" s="9"/>
      <c r="V739" s="9"/>
      <c r="W739" s="9"/>
      <c r="X739" s="9"/>
      <c r="Y739" s="9"/>
      <c r="Z739" s="9"/>
    </row>
    <row r="740" spans="16:26" ht="12.75" x14ac:dyDescent="0.2">
      <c r="P740" s="98"/>
      <c r="S740" s="9"/>
      <c r="T740" s="9"/>
      <c r="U740" s="9"/>
      <c r="V740" s="9"/>
      <c r="W740" s="9"/>
      <c r="X740" s="9"/>
      <c r="Y740" s="9"/>
      <c r="Z740" s="9"/>
    </row>
    <row r="741" spans="16:26" ht="12.75" x14ac:dyDescent="0.2">
      <c r="P741" s="98"/>
      <c r="S741" s="9"/>
      <c r="T741" s="9"/>
      <c r="U741" s="9"/>
      <c r="V741" s="9"/>
      <c r="W741" s="9"/>
      <c r="X741" s="9"/>
      <c r="Y741" s="9"/>
      <c r="Z741" s="9"/>
    </row>
    <row r="742" spans="16:26" ht="12.75" x14ac:dyDescent="0.2">
      <c r="P742" s="98"/>
      <c r="S742" s="9"/>
      <c r="T742" s="9"/>
      <c r="U742" s="9"/>
      <c r="V742" s="9"/>
      <c r="W742" s="9"/>
      <c r="X742" s="9"/>
      <c r="Y742" s="9"/>
      <c r="Z742" s="9"/>
    </row>
    <row r="743" spans="16:26" ht="12.75" x14ac:dyDescent="0.2">
      <c r="P743" s="98"/>
      <c r="S743" s="9"/>
      <c r="T743" s="9"/>
      <c r="U743" s="9"/>
      <c r="V743" s="9"/>
      <c r="W743" s="9"/>
      <c r="X743" s="9"/>
      <c r="Y743" s="9"/>
      <c r="Z743" s="9"/>
    </row>
    <row r="744" spans="16:26" ht="12.75" x14ac:dyDescent="0.2">
      <c r="P744" s="98"/>
      <c r="S744" s="9"/>
      <c r="T744" s="9"/>
      <c r="U744" s="9"/>
      <c r="V744" s="9"/>
      <c r="W744" s="9"/>
      <c r="X744" s="9"/>
      <c r="Y744" s="9"/>
      <c r="Z744" s="9"/>
    </row>
    <row r="745" spans="16:26" ht="12.75" x14ac:dyDescent="0.2">
      <c r="P745" s="98"/>
      <c r="S745" s="9"/>
      <c r="T745" s="9"/>
      <c r="U745" s="9"/>
      <c r="V745" s="9"/>
      <c r="W745" s="9"/>
      <c r="X745" s="9"/>
      <c r="Y745" s="9"/>
      <c r="Z745" s="9"/>
    </row>
    <row r="746" spans="16:26" ht="12.75" x14ac:dyDescent="0.2">
      <c r="P746" s="98"/>
      <c r="S746" s="9"/>
      <c r="T746" s="9"/>
      <c r="U746" s="9"/>
      <c r="V746" s="9"/>
      <c r="W746" s="9"/>
      <c r="X746" s="9"/>
      <c r="Y746" s="9"/>
      <c r="Z746" s="9"/>
    </row>
    <row r="747" spans="16:26" ht="12.75" x14ac:dyDescent="0.2">
      <c r="P747" s="98"/>
      <c r="S747" s="9"/>
      <c r="T747" s="9"/>
      <c r="U747" s="9"/>
      <c r="V747" s="9"/>
      <c r="W747" s="9"/>
      <c r="X747" s="9"/>
      <c r="Y747" s="9"/>
      <c r="Z747" s="9"/>
    </row>
    <row r="748" spans="16:26" ht="12.75" x14ac:dyDescent="0.2">
      <c r="P748" s="98"/>
      <c r="S748" s="9"/>
      <c r="T748" s="9"/>
      <c r="U748" s="9"/>
      <c r="V748" s="9"/>
      <c r="W748" s="9"/>
      <c r="X748" s="9"/>
      <c r="Y748" s="9"/>
      <c r="Z748" s="9"/>
    </row>
    <row r="749" spans="16:26" ht="12.75" x14ac:dyDescent="0.2">
      <c r="P749" s="98"/>
      <c r="S749" s="9"/>
      <c r="T749" s="9"/>
      <c r="U749" s="9"/>
      <c r="V749" s="9"/>
      <c r="W749" s="9"/>
      <c r="X749" s="9"/>
      <c r="Y749" s="9"/>
      <c r="Z749" s="9"/>
    </row>
    <row r="750" spans="16:26" ht="12.75" x14ac:dyDescent="0.2">
      <c r="P750" s="98"/>
      <c r="S750" s="9"/>
      <c r="T750" s="9"/>
      <c r="U750" s="9"/>
      <c r="V750" s="9"/>
      <c r="W750" s="9"/>
      <c r="X750" s="9"/>
      <c r="Y750" s="9"/>
      <c r="Z750" s="9"/>
    </row>
    <row r="751" spans="16:26" ht="12.75" x14ac:dyDescent="0.2">
      <c r="P751" s="98"/>
      <c r="S751" s="9"/>
      <c r="T751" s="9"/>
      <c r="U751" s="9"/>
      <c r="V751" s="9"/>
      <c r="W751" s="9"/>
      <c r="X751" s="9"/>
      <c r="Y751" s="9"/>
      <c r="Z751" s="9"/>
    </row>
    <row r="752" spans="16:26" ht="12.75" x14ac:dyDescent="0.2">
      <c r="P752" s="98"/>
      <c r="S752" s="9"/>
      <c r="T752" s="9"/>
      <c r="U752" s="9"/>
      <c r="V752" s="9"/>
      <c r="W752" s="9"/>
      <c r="X752" s="9"/>
      <c r="Y752" s="9"/>
      <c r="Z752" s="9"/>
    </row>
    <row r="753" spans="16:26" ht="12.75" x14ac:dyDescent="0.2">
      <c r="P753" s="98"/>
      <c r="S753" s="9"/>
      <c r="T753" s="9"/>
      <c r="U753" s="9"/>
      <c r="V753" s="9"/>
      <c r="W753" s="9"/>
      <c r="X753" s="9"/>
      <c r="Y753" s="9"/>
      <c r="Z753" s="9"/>
    </row>
    <row r="754" spans="16:26" ht="12.75" x14ac:dyDescent="0.2">
      <c r="P754" s="98"/>
      <c r="S754" s="9"/>
      <c r="T754" s="9"/>
      <c r="U754" s="9"/>
      <c r="V754" s="9"/>
      <c r="W754" s="9"/>
      <c r="X754" s="9"/>
      <c r="Y754" s="9"/>
      <c r="Z754" s="9"/>
    </row>
    <row r="755" spans="16:26" ht="12.75" x14ac:dyDescent="0.2">
      <c r="P755" s="98"/>
      <c r="S755" s="9"/>
      <c r="T755" s="9"/>
      <c r="U755" s="9"/>
      <c r="V755" s="9"/>
      <c r="W755" s="9"/>
      <c r="X755" s="9"/>
      <c r="Y755" s="9"/>
      <c r="Z755" s="9"/>
    </row>
    <row r="756" spans="16:26" ht="12.75" x14ac:dyDescent="0.2">
      <c r="P756" s="98"/>
      <c r="S756" s="9"/>
      <c r="T756" s="9"/>
      <c r="U756" s="9"/>
      <c r="V756" s="9"/>
      <c r="W756" s="9"/>
      <c r="X756" s="9"/>
      <c r="Y756" s="9"/>
      <c r="Z756" s="9"/>
    </row>
    <row r="757" spans="16:26" ht="12.75" x14ac:dyDescent="0.2">
      <c r="P757" s="98"/>
      <c r="S757" s="9"/>
      <c r="T757" s="9"/>
      <c r="U757" s="9"/>
      <c r="V757" s="9"/>
      <c r="W757" s="9"/>
      <c r="X757" s="9"/>
      <c r="Y757" s="9"/>
      <c r="Z757" s="9"/>
    </row>
    <row r="758" spans="16:26" ht="12.75" x14ac:dyDescent="0.2">
      <c r="P758" s="98"/>
      <c r="S758" s="9"/>
      <c r="T758" s="9"/>
      <c r="U758" s="9"/>
      <c r="V758" s="9"/>
      <c r="W758" s="9"/>
      <c r="X758" s="9"/>
      <c r="Y758" s="9"/>
      <c r="Z758" s="9"/>
    </row>
    <row r="759" spans="16:26" ht="12.75" x14ac:dyDescent="0.2">
      <c r="P759" s="98"/>
      <c r="S759" s="9"/>
      <c r="T759" s="9"/>
      <c r="U759" s="9"/>
      <c r="V759" s="9"/>
      <c r="W759" s="9"/>
      <c r="X759" s="9"/>
      <c r="Y759" s="9"/>
      <c r="Z759" s="9"/>
    </row>
    <row r="760" spans="16:26" ht="12.75" x14ac:dyDescent="0.2">
      <c r="P760" s="98"/>
      <c r="S760" s="9"/>
      <c r="T760" s="9"/>
      <c r="U760" s="9"/>
      <c r="V760" s="9"/>
      <c r="W760" s="9"/>
      <c r="X760" s="9"/>
      <c r="Y760" s="9"/>
      <c r="Z760" s="9"/>
    </row>
    <row r="761" spans="16:26" ht="12.75" x14ac:dyDescent="0.2">
      <c r="P761" s="98"/>
      <c r="S761" s="9"/>
      <c r="T761" s="9"/>
      <c r="U761" s="9"/>
      <c r="V761" s="9"/>
      <c r="W761" s="9"/>
      <c r="X761" s="9"/>
      <c r="Y761" s="9"/>
      <c r="Z761" s="9"/>
    </row>
    <row r="762" spans="16:26" ht="12.75" x14ac:dyDescent="0.2">
      <c r="P762" s="98"/>
      <c r="S762" s="9"/>
      <c r="T762" s="9"/>
      <c r="U762" s="9"/>
      <c r="V762" s="9"/>
      <c r="W762" s="9"/>
      <c r="X762" s="9"/>
      <c r="Y762" s="9"/>
      <c r="Z762" s="9"/>
    </row>
    <row r="763" spans="16:26" ht="12.75" x14ac:dyDescent="0.2">
      <c r="P763" s="98"/>
      <c r="S763" s="9"/>
      <c r="T763" s="9"/>
      <c r="U763" s="9"/>
      <c r="V763" s="9"/>
      <c r="W763" s="9"/>
      <c r="X763" s="9"/>
      <c r="Y763" s="9"/>
      <c r="Z763" s="9"/>
    </row>
    <row r="764" spans="16:26" ht="12.75" x14ac:dyDescent="0.2">
      <c r="P764" s="98"/>
      <c r="S764" s="9"/>
      <c r="T764" s="9"/>
      <c r="U764" s="9"/>
      <c r="V764" s="9"/>
      <c r="W764" s="9"/>
      <c r="X764" s="9"/>
      <c r="Y764" s="9"/>
      <c r="Z764" s="9"/>
    </row>
    <row r="765" spans="16:26" ht="12.75" x14ac:dyDescent="0.2">
      <c r="P765" s="98"/>
      <c r="S765" s="9"/>
      <c r="T765" s="9"/>
      <c r="U765" s="9"/>
      <c r="V765" s="9"/>
      <c r="W765" s="9"/>
      <c r="X765" s="9"/>
      <c r="Y765" s="9"/>
      <c r="Z765" s="9"/>
    </row>
    <row r="766" spans="16:26" ht="12.75" x14ac:dyDescent="0.2">
      <c r="P766" s="98"/>
      <c r="S766" s="9"/>
      <c r="T766" s="9"/>
      <c r="U766" s="9"/>
      <c r="V766" s="9"/>
      <c r="W766" s="9"/>
      <c r="X766" s="9"/>
      <c r="Y766" s="9"/>
      <c r="Z766" s="9"/>
    </row>
    <row r="767" spans="16:26" ht="12.75" x14ac:dyDescent="0.2">
      <c r="P767" s="98"/>
      <c r="S767" s="9"/>
      <c r="T767" s="9"/>
      <c r="U767" s="9"/>
      <c r="V767" s="9"/>
      <c r="W767" s="9"/>
      <c r="X767" s="9"/>
      <c r="Y767" s="9"/>
      <c r="Z767" s="9"/>
    </row>
    <row r="768" spans="16:26" ht="12.75" x14ac:dyDescent="0.2">
      <c r="P768" s="98"/>
      <c r="S768" s="9"/>
      <c r="T768" s="9"/>
      <c r="U768" s="9"/>
      <c r="V768" s="9"/>
      <c r="W768" s="9"/>
      <c r="X768" s="9"/>
      <c r="Y768" s="9"/>
      <c r="Z768" s="9"/>
    </row>
    <row r="769" spans="16:26" ht="12.75" x14ac:dyDescent="0.2">
      <c r="P769" s="98"/>
      <c r="S769" s="9"/>
      <c r="T769" s="9"/>
      <c r="U769" s="9"/>
      <c r="V769" s="9"/>
      <c r="W769" s="9"/>
      <c r="X769" s="9"/>
      <c r="Y769" s="9"/>
      <c r="Z769" s="9"/>
    </row>
    <row r="770" spans="16:26" ht="12.75" x14ac:dyDescent="0.2">
      <c r="P770" s="98"/>
      <c r="S770" s="9"/>
      <c r="T770" s="9"/>
      <c r="U770" s="9"/>
      <c r="V770" s="9"/>
      <c r="W770" s="9"/>
      <c r="X770" s="9"/>
      <c r="Y770" s="9"/>
      <c r="Z770" s="9"/>
    </row>
    <row r="771" spans="16:26" ht="12.75" x14ac:dyDescent="0.2">
      <c r="P771" s="98"/>
      <c r="S771" s="9"/>
      <c r="T771" s="9"/>
      <c r="U771" s="9"/>
      <c r="V771" s="9"/>
      <c r="W771" s="9"/>
      <c r="X771" s="9"/>
      <c r="Y771" s="9"/>
      <c r="Z771" s="9"/>
    </row>
    <row r="772" spans="16:26" ht="12.75" x14ac:dyDescent="0.2">
      <c r="P772" s="98"/>
      <c r="S772" s="9"/>
      <c r="T772" s="9"/>
      <c r="U772" s="9"/>
      <c r="V772" s="9"/>
      <c r="W772" s="9"/>
      <c r="X772" s="9"/>
      <c r="Y772" s="9"/>
      <c r="Z772" s="9"/>
    </row>
    <row r="773" spans="16:26" ht="12.75" x14ac:dyDescent="0.2">
      <c r="P773" s="98"/>
      <c r="S773" s="9"/>
      <c r="T773" s="9"/>
      <c r="U773" s="9"/>
      <c r="V773" s="9"/>
      <c r="W773" s="9"/>
      <c r="X773" s="9"/>
      <c r="Y773" s="9"/>
      <c r="Z773" s="9"/>
    </row>
    <row r="774" spans="16:26" ht="12.75" x14ac:dyDescent="0.2">
      <c r="P774" s="98"/>
      <c r="S774" s="9"/>
      <c r="T774" s="9"/>
      <c r="U774" s="9"/>
      <c r="V774" s="9"/>
      <c r="W774" s="9"/>
      <c r="X774" s="9"/>
      <c r="Y774" s="9"/>
      <c r="Z774" s="9"/>
    </row>
    <row r="775" spans="16:26" ht="12.75" x14ac:dyDescent="0.2">
      <c r="P775" s="98"/>
      <c r="S775" s="9"/>
      <c r="T775" s="9"/>
      <c r="U775" s="9"/>
      <c r="V775" s="9"/>
      <c r="W775" s="9"/>
      <c r="X775" s="9"/>
      <c r="Y775" s="9"/>
      <c r="Z775" s="9"/>
    </row>
    <row r="776" spans="16:26" ht="12.75" x14ac:dyDescent="0.2">
      <c r="P776" s="98"/>
      <c r="S776" s="9"/>
      <c r="T776" s="9"/>
      <c r="U776" s="9"/>
      <c r="V776" s="9"/>
      <c r="W776" s="9"/>
      <c r="X776" s="9"/>
      <c r="Y776" s="9"/>
      <c r="Z776" s="9"/>
    </row>
    <row r="777" spans="16:26" ht="12.75" x14ac:dyDescent="0.2">
      <c r="P777" s="98"/>
      <c r="S777" s="9"/>
      <c r="T777" s="9"/>
      <c r="U777" s="9"/>
      <c r="V777" s="9"/>
      <c r="W777" s="9"/>
      <c r="X777" s="9"/>
      <c r="Y777" s="9"/>
      <c r="Z777" s="9"/>
    </row>
    <row r="778" spans="16:26" ht="12.75" x14ac:dyDescent="0.2">
      <c r="P778" s="98"/>
      <c r="S778" s="9"/>
      <c r="T778" s="9"/>
      <c r="U778" s="9"/>
      <c r="V778" s="9"/>
      <c r="W778" s="9"/>
      <c r="X778" s="9"/>
      <c r="Y778" s="9"/>
      <c r="Z778" s="9"/>
    </row>
    <row r="779" spans="16:26" ht="12.75" x14ac:dyDescent="0.2">
      <c r="P779" s="98"/>
      <c r="S779" s="9"/>
      <c r="T779" s="9"/>
      <c r="U779" s="9"/>
      <c r="V779" s="9"/>
      <c r="W779" s="9"/>
      <c r="X779" s="9"/>
      <c r="Y779" s="9"/>
      <c r="Z779" s="9"/>
    </row>
    <row r="780" spans="16:26" ht="12.75" x14ac:dyDescent="0.2">
      <c r="P780" s="98"/>
      <c r="S780" s="9"/>
      <c r="T780" s="9"/>
      <c r="U780" s="9"/>
      <c r="V780" s="9"/>
      <c r="W780" s="9"/>
      <c r="X780" s="9"/>
      <c r="Y780" s="9"/>
      <c r="Z780" s="9"/>
    </row>
    <row r="781" spans="16:26" ht="12.75" x14ac:dyDescent="0.2">
      <c r="P781" s="98"/>
      <c r="S781" s="9"/>
      <c r="T781" s="9"/>
      <c r="U781" s="9"/>
      <c r="V781" s="9"/>
      <c r="W781" s="9"/>
      <c r="X781" s="9"/>
      <c r="Y781" s="9"/>
      <c r="Z781" s="9"/>
    </row>
    <row r="782" spans="16:26" ht="12.75" x14ac:dyDescent="0.2">
      <c r="P782" s="98"/>
      <c r="S782" s="9"/>
      <c r="T782" s="9"/>
      <c r="U782" s="9"/>
      <c r="V782" s="9"/>
      <c r="W782" s="9"/>
      <c r="X782" s="9"/>
      <c r="Y782" s="9"/>
      <c r="Z782" s="9"/>
    </row>
    <row r="783" spans="16:26" ht="12.75" x14ac:dyDescent="0.2">
      <c r="P783" s="98"/>
      <c r="S783" s="9"/>
      <c r="T783" s="9"/>
      <c r="U783" s="9"/>
      <c r="V783" s="9"/>
      <c r="W783" s="9"/>
      <c r="X783" s="9"/>
      <c r="Y783" s="9"/>
      <c r="Z783" s="9"/>
    </row>
    <row r="784" spans="16:26" ht="12.75" x14ac:dyDescent="0.2">
      <c r="P784" s="98"/>
      <c r="S784" s="9"/>
      <c r="T784" s="9"/>
      <c r="U784" s="9"/>
      <c r="V784" s="9"/>
      <c r="W784" s="9"/>
      <c r="X784" s="9"/>
      <c r="Y784" s="9"/>
      <c r="Z784" s="9"/>
    </row>
    <row r="785" spans="16:26" ht="12.75" x14ac:dyDescent="0.2">
      <c r="P785" s="98"/>
      <c r="S785" s="9"/>
      <c r="T785" s="9"/>
      <c r="U785" s="9"/>
      <c r="V785" s="9"/>
      <c r="W785" s="9"/>
      <c r="X785" s="9"/>
      <c r="Y785" s="9"/>
      <c r="Z785" s="9"/>
    </row>
    <row r="786" spans="16:26" ht="12.75" x14ac:dyDescent="0.2">
      <c r="P786" s="98"/>
      <c r="S786" s="9"/>
      <c r="T786" s="9"/>
      <c r="U786" s="9"/>
      <c r="V786" s="9"/>
      <c r="W786" s="9"/>
      <c r="X786" s="9"/>
      <c r="Y786" s="9"/>
      <c r="Z786" s="9"/>
    </row>
    <row r="787" spans="16:26" ht="12.75" x14ac:dyDescent="0.2">
      <c r="P787" s="98"/>
      <c r="S787" s="9"/>
      <c r="T787" s="9"/>
      <c r="U787" s="9"/>
      <c r="V787" s="9"/>
      <c r="W787" s="9"/>
      <c r="X787" s="9"/>
      <c r="Y787" s="9"/>
      <c r="Z787" s="9"/>
    </row>
    <row r="788" spans="16:26" ht="12.75" x14ac:dyDescent="0.2">
      <c r="P788" s="98"/>
      <c r="S788" s="9"/>
      <c r="T788" s="9"/>
      <c r="U788" s="9"/>
      <c r="V788" s="9"/>
      <c r="W788" s="9"/>
      <c r="X788" s="9"/>
      <c r="Y788" s="9"/>
      <c r="Z788" s="9"/>
    </row>
    <row r="789" spans="16:26" ht="12.75" x14ac:dyDescent="0.2">
      <c r="P789" s="98"/>
      <c r="S789" s="9"/>
      <c r="T789" s="9"/>
      <c r="U789" s="9"/>
      <c r="V789" s="9"/>
      <c r="W789" s="9"/>
      <c r="X789" s="9"/>
      <c r="Y789" s="9"/>
      <c r="Z789" s="9"/>
    </row>
    <row r="790" spans="16:26" ht="12.75" x14ac:dyDescent="0.2">
      <c r="P790" s="98"/>
      <c r="S790" s="9"/>
      <c r="T790" s="9"/>
      <c r="U790" s="9"/>
      <c r="V790" s="9"/>
      <c r="W790" s="9"/>
      <c r="X790" s="9"/>
      <c r="Y790" s="9"/>
      <c r="Z790" s="9"/>
    </row>
    <row r="791" spans="16:26" ht="12.75" x14ac:dyDescent="0.2">
      <c r="P791" s="98"/>
      <c r="S791" s="9"/>
      <c r="T791" s="9"/>
      <c r="U791" s="9"/>
      <c r="V791" s="9"/>
      <c r="W791" s="9"/>
      <c r="X791" s="9"/>
      <c r="Y791" s="9"/>
      <c r="Z791" s="9"/>
    </row>
    <row r="792" spans="16:26" ht="12.75" x14ac:dyDescent="0.2">
      <c r="P792" s="98"/>
      <c r="S792" s="9"/>
      <c r="T792" s="9"/>
      <c r="U792" s="9"/>
      <c r="V792" s="9"/>
      <c r="W792" s="9"/>
      <c r="X792" s="9"/>
      <c r="Y792" s="9"/>
      <c r="Z792" s="9"/>
    </row>
    <row r="793" spans="16:26" ht="12.75" x14ac:dyDescent="0.2">
      <c r="P793" s="98"/>
      <c r="S793" s="9"/>
      <c r="T793" s="9"/>
      <c r="U793" s="9"/>
      <c r="V793" s="9"/>
      <c r="W793" s="9"/>
      <c r="X793" s="9"/>
      <c r="Y793" s="9"/>
      <c r="Z793" s="9"/>
    </row>
    <row r="794" spans="16:26" ht="12.75" x14ac:dyDescent="0.2">
      <c r="P794" s="98"/>
      <c r="S794" s="9"/>
      <c r="T794" s="9"/>
      <c r="U794" s="9"/>
      <c r="V794" s="9"/>
      <c r="W794" s="9"/>
      <c r="X794" s="9"/>
      <c r="Y794" s="9"/>
      <c r="Z794" s="9"/>
    </row>
    <row r="795" spans="16:26" ht="12.75" x14ac:dyDescent="0.2">
      <c r="P795" s="98"/>
      <c r="S795" s="9"/>
      <c r="T795" s="9"/>
      <c r="U795" s="9"/>
      <c r="V795" s="9"/>
      <c r="W795" s="9"/>
      <c r="X795" s="9"/>
      <c r="Y795" s="9"/>
      <c r="Z795" s="9"/>
    </row>
    <row r="796" spans="16:26" ht="12.75" x14ac:dyDescent="0.2">
      <c r="P796" s="98"/>
      <c r="S796" s="9"/>
      <c r="T796" s="9"/>
      <c r="U796" s="9"/>
      <c r="V796" s="9"/>
      <c r="W796" s="9"/>
      <c r="X796" s="9"/>
      <c r="Y796" s="9"/>
      <c r="Z796" s="9"/>
    </row>
    <row r="797" spans="16:26" ht="12.75" x14ac:dyDescent="0.2">
      <c r="P797" s="98"/>
      <c r="S797" s="9"/>
      <c r="T797" s="9"/>
      <c r="U797" s="9"/>
      <c r="V797" s="9"/>
      <c r="W797" s="9"/>
      <c r="X797" s="9"/>
      <c r="Y797" s="9"/>
      <c r="Z797" s="9"/>
    </row>
    <row r="798" spans="16:26" ht="12.75" x14ac:dyDescent="0.2">
      <c r="P798" s="98"/>
      <c r="S798" s="9"/>
      <c r="T798" s="9"/>
      <c r="U798" s="9"/>
      <c r="V798" s="9"/>
      <c r="W798" s="9"/>
      <c r="X798" s="9"/>
      <c r="Y798" s="9"/>
      <c r="Z798" s="9"/>
    </row>
    <row r="799" spans="16:26" ht="12.75" x14ac:dyDescent="0.2">
      <c r="P799" s="98"/>
      <c r="S799" s="9"/>
      <c r="T799" s="9"/>
      <c r="U799" s="9"/>
      <c r="V799" s="9"/>
      <c r="W799" s="9"/>
      <c r="X799" s="9"/>
      <c r="Y799" s="9"/>
      <c r="Z799" s="9"/>
    </row>
    <row r="800" spans="16:26" ht="12.75" x14ac:dyDescent="0.2">
      <c r="P800" s="98"/>
      <c r="S800" s="9"/>
      <c r="T800" s="9"/>
      <c r="U800" s="9"/>
      <c r="V800" s="9"/>
      <c r="W800" s="9"/>
      <c r="X800" s="9"/>
      <c r="Y800" s="9"/>
      <c r="Z800" s="9"/>
    </row>
    <row r="801" spans="16:26" ht="12.75" x14ac:dyDescent="0.2">
      <c r="P801" s="98"/>
      <c r="S801" s="9"/>
      <c r="T801" s="9"/>
      <c r="U801" s="9"/>
      <c r="V801" s="9"/>
      <c r="W801" s="9"/>
      <c r="X801" s="9"/>
      <c r="Y801" s="9"/>
      <c r="Z801" s="9"/>
    </row>
    <row r="802" spans="16:26" ht="12.75" x14ac:dyDescent="0.2">
      <c r="P802" s="98"/>
      <c r="S802" s="9"/>
      <c r="T802" s="9"/>
      <c r="U802" s="9"/>
      <c r="V802" s="9"/>
      <c r="W802" s="9"/>
      <c r="X802" s="9"/>
      <c r="Y802" s="9"/>
      <c r="Z802" s="9"/>
    </row>
    <row r="803" spans="16:26" ht="12.75" x14ac:dyDescent="0.2">
      <c r="P803" s="98"/>
      <c r="S803" s="9"/>
      <c r="T803" s="9"/>
      <c r="U803" s="9"/>
      <c r="V803" s="9"/>
      <c r="W803" s="9"/>
      <c r="X803" s="9"/>
      <c r="Y803" s="9"/>
      <c r="Z803" s="9"/>
    </row>
    <row r="804" spans="16:26" ht="12.75" x14ac:dyDescent="0.2">
      <c r="P804" s="98"/>
      <c r="S804" s="9"/>
      <c r="T804" s="9"/>
      <c r="U804" s="9"/>
      <c r="V804" s="9"/>
      <c r="W804" s="9"/>
      <c r="X804" s="9"/>
      <c r="Y804" s="9"/>
      <c r="Z804" s="9"/>
    </row>
    <row r="805" spans="16:26" ht="12.75" x14ac:dyDescent="0.2">
      <c r="P805" s="98"/>
      <c r="S805" s="9"/>
      <c r="T805" s="9"/>
      <c r="U805" s="9"/>
      <c r="V805" s="9"/>
      <c r="W805" s="9"/>
      <c r="X805" s="9"/>
      <c r="Y805" s="9"/>
      <c r="Z805" s="9"/>
    </row>
    <row r="806" spans="16:26" ht="12.75" x14ac:dyDescent="0.2">
      <c r="P806" s="98"/>
      <c r="S806" s="9"/>
      <c r="T806" s="9"/>
      <c r="U806" s="9"/>
      <c r="V806" s="9"/>
      <c r="W806" s="9"/>
      <c r="X806" s="9"/>
      <c r="Y806" s="9"/>
      <c r="Z806" s="9"/>
    </row>
    <row r="807" spans="16:26" ht="12.75" x14ac:dyDescent="0.2">
      <c r="P807" s="98"/>
      <c r="S807" s="9"/>
      <c r="T807" s="9"/>
      <c r="U807" s="9"/>
      <c r="V807" s="9"/>
      <c r="W807" s="9"/>
      <c r="X807" s="9"/>
      <c r="Y807" s="9"/>
      <c r="Z807" s="9"/>
    </row>
    <row r="808" spans="16:26" ht="12.75" x14ac:dyDescent="0.2">
      <c r="P808" s="98"/>
      <c r="S808" s="9"/>
      <c r="T808" s="9"/>
      <c r="U808" s="9"/>
      <c r="V808" s="9"/>
      <c r="W808" s="9"/>
      <c r="X808" s="9"/>
      <c r="Y808" s="9"/>
      <c r="Z808" s="9"/>
    </row>
    <row r="809" spans="16:26" ht="12.75" x14ac:dyDescent="0.2">
      <c r="P809" s="98"/>
      <c r="S809" s="9"/>
      <c r="T809" s="9"/>
      <c r="U809" s="9"/>
      <c r="V809" s="9"/>
      <c r="W809" s="9"/>
      <c r="X809" s="9"/>
      <c r="Y809" s="9"/>
      <c r="Z809" s="9"/>
    </row>
    <row r="810" spans="16:26" ht="12.75" x14ac:dyDescent="0.2">
      <c r="P810" s="98"/>
      <c r="S810" s="9"/>
      <c r="T810" s="9"/>
      <c r="U810" s="9"/>
      <c r="V810" s="9"/>
      <c r="W810" s="9"/>
      <c r="X810" s="9"/>
      <c r="Y810" s="9"/>
      <c r="Z810" s="9"/>
    </row>
    <row r="811" spans="16:26" ht="12.75" x14ac:dyDescent="0.2">
      <c r="P811" s="98"/>
      <c r="S811" s="9"/>
      <c r="T811" s="9"/>
      <c r="U811" s="9"/>
      <c r="V811" s="9"/>
      <c r="W811" s="9"/>
      <c r="X811" s="9"/>
      <c r="Y811" s="9"/>
      <c r="Z811" s="9"/>
    </row>
    <row r="812" spans="16:26" ht="12.75" x14ac:dyDescent="0.2">
      <c r="P812" s="98"/>
      <c r="S812" s="9"/>
      <c r="T812" s="9"/>
      <c r="U812" s="9"/>
      <c r="V812" s="9"/>
      <c r="W812" s="9"/>
      <c r="X812" s="9"/>
      <c r="Y812" s="9"/>
      <c r="Z812" s="9"/>
    </row>
    <row r="813" spans="16:26" ht="12.75" x14ac:dyDescent="0.2">
      <c r="P813" s="98"/>
      <c r="S813" s="9"/>
      <c r="T813" s="9"/>
      <c r="U813" s="9"/>
      <c r="V813" s="9"/>
      <c r="W813" s="9"/>
      <c r="X813" s="9"/>
      <c r="Y813" s="9"/>
      <c r="Z813" s="9"/>
    </row>
    <row r="814" spans="16:26" ht="12.75" x14ac:dyDescent="0.2">
      <c r="P814" s="98"/>
      <c r="S814" s="9"/>
      <c r="T814" s="9"/>
      <c r="U814" s="9"/>
      <c r="V814" s="9"/>
      <c r="W814" s="9"/>
      <c r="X814" s="9"/>
      <c r="Y814" s="9"/>
      <c r="Z814" s="9"/>
    </row>
    <row r="815" spans="16:26" ht="12.75" x14ac:dyDescent="0.2">
      <c r="P815" s="98"/>
      <c r="S815" s="9"/>
      <c r="T815" s="9"/>
      <c r="U815" s="9"/>
      <c r="V815" s="9"/>
      <c r="W815" s="9"/>
      <c r="X815" s="9"/>
      <c r="Y815" s="9"/>
      <c r="Z815" s="9"/>
    </row>
    <row r="816" spans="16:26" ht="12.75" x14ac:dyDescent="0.2">
      <c r="P816" s="98"/>
      <c r="S816" s="9"/>
      <c r="T816" s="9"/>
      <c r="U816" s="9"/>
      <c r="V816" s="9"/>
      <c r="W816" s="9"/>
      <c r="X816" s="9"/>
      <c r="Y816" s="9"/>
      <c r="Z816" s="9"/>
    </row>
    <row r="817" spans="16:26" ht="12.75" x14ac:dyDescent="0.2">
      <c r="P817" s="98"/>
      <c r="S817" s="9"/>
      <c r="T817" s="9"/>
      <c r="U817" s="9"/>
      <c r="V817" s="9"/>
      <c r="W817" s="9"/>
      <c r="X817" s="9"/>
      <c r="Y817" s="9"/>
      <c r="Z817" s="9"/>
    </row>
    <row r="818" spans="16:26" ht="12.75" x14ac:dyDescent="0.2">
      <c r="P818" s="98"/>
      <c r="S818" s="9"/>
      <c r="T818" s="9"/>
      <c r="U818" s="9"/>
      <c r="V818" s="9"/>
      <c r="W818" s="9"/>
      <c r="X818" s="9"/>
      <c r="Y818" s="9"/>
      <c r="Z818" s="9"/>
    </row>
    <row r="819" spans="16:26" ht="12.75" x14ac:dyDescent="0.2">
      <c r="P819" s="98"/>
      <c r="S819" s="9"/>
      <c r="T819" s="9"/>
      <c r="U819" s="9"/>
      <c r="V819" s="9"/>
      <c r="W819" s="9"/>
      <c r="X819" s="9"/>
      <c r="Y819" s="9"/>
      <c r="Z819" s="9"/>
    </row>
    <row r="820" spans="16:26" ht="12.75" x14ac:dyDescent="0.2">
      <c r="P820" s="98"/>
      <c r="S820" s="9"/>
      <c r="T820" s="9"/>
      <c r="U820" s="9"/>
      <c r="V820" s="9"/>
      <c r="W820" s="9"/>
      <c r="X820" s="9"/>
      <c r="Y820" s="9"/>
      <c r="Z820" s="9"/>
    </row>
    <row r="821" spans="16:26" ht="12.75" x14ac:dyDescent="0.2">
      <c r="P821" s="98"/>
      <c r="S821" s="9"/>
      <c r="T821" s="9"/>
      <c r="U821" s="9"/>
      <c r="V821" s="9"/>
      <c r="W821" s="9"/>
      <c r="X821" s="9"/>
      <c r="Y821" s="9"/>
      <c r="Z821" s="9"/>
    </row>
    <row r="822" spans="16:26" ht="12.75" x14ac:dyDescent="0.2">
      <c r="P822" s="98"/>
      <c r="S822" s="9"/>
      <c r="T822" s="9"/>
      <c r="U822" s="9"/>
      <c r="V822" s="9"/>
      <c r="W822" s="9"/>
      <c r="X822" s="9"/>
      <c r="Y822" s="9"/>
      <c r="Z822" s="9"/>
    </row>
    <row r="823" spans="16:26" ht="12.75" x14ac:dyDescent="0.2">
      <c r="P823" s="98"/>
      <c r="S823" s="9"/>
      <c r="T823" s="9"/>
      <c r="U823" s="9"/>
      <c r="V823" s="9"/>
      <c r="W823" s="9"/>
      <c r="X823" s="9"/>
      <c r="Y823" s="9"/>
      <c r="Z823" s="9"/>
    </row>
    <row r="824" spans="16:26" ht="12.75" x14ac:dyDescent="0.2">
      <c r="P824" s="98"/>
      <c r="S824" s="9"/>
      <c r="T824" s="9"/>
      <c r="U824" s="9"/>
      <c r="V824" s="9"/>
      <c r="W824" s="9"/>
      <c r="X824" s="9"/>
      <c r="Y824" s="9"/>
      <c r="Z824" s="9"/>
    </row>
    <row r="825" spans="16:26" ht="12.75" x14ac:dyDescent="0.2">
      <c r="P825" s="98"/>
      <c r="S825" s="9"/>
      <c r="T825" s="9"/>
      <c r="U825" s="9"/>
      <c r="V825" s="9"/>
      <c r="W825" s="9"/>
      <c r="X825" s="9"/>
      <c r="Y825" s="9"/>
      <c r="Z825" s="9"/>
    </row>
    <row r="826" spans="16:26" ht="12.75" x14ac:dyDescent="0.2">
      <c r="P826" s="98"/>
      <c r="S826" s="9"/>
      <c r="T826" s="9"/>
      <c r="U826" s="9"/>
      <c r="V826" s="9"/>
      <c r="W826" s="9"/>
      <c r="X826" s="9"/>
      <c r="Y826" s="9"/>
      <c r="Z826" s="9"/>
    </row>
    <row r="827" spans="16:26" ht="12.75" x14ac:dyDescent="0.2">
      <c r="P827" s="98"/>
      <c r="S827" s="9"/>
      <c r="T827" s="9"/>
      <c r="U827" s="9"/>
      <c r="V827" s="9"/>
      <c r="W827" s="9"/>
      <c r="X827" s="9"/>
      <c r="Y827" s="9"/>
      <c r="Z827" s="9"/>
    </row>
    <row r="828" spans="16:26" ht="12.75" x14ac:dyDescent="0.2">
      <c r="P828" s="98"/>
      <c r="S828" s="9"/>
      <c r="T828" s="9"/>
      <c r="U828" s="9"/>
      <c r="V828" s="9"/>
      <c r="W828" s="9"/>
      <c r="X828" s="9"/>
      <c r="Y828" s="9"/>
      <c r="Z828" s="9"/>
    </row>
    <row r="829" spans="16:26" ht="12.75" x14ac:dyDescent="0.2">
      <c r="P829" s="98"/>
      <c r="S829" s="9"/>
      <c r="T829" s="9"/>
      <c r="U829" s="9"/>
      <c r="V829" s="9"/>
      <c r="W829" s="9"/>
      <c r="X829" s="9"/>
      <c r="Y829" s="9"/>
      <c r="Z829" s="9"/>
    </row>
    <row r="830" spans="16:26" ht="12.75" x14ac:dyDescent="0.2">
      <c r="P830" s="98"/>
      <c r="S830" s="9"/>
      <c r="T830" s="9"/>
      <c r="U830" s="9"/>
      <c r="V830" s="9"/>
      <c r="W830" s="9"/>
      <c r="X830" s="9"/>
      <c r="Y830" s="9"/>
      <c r="Z830" s="9"/>
    </row>
    <row r="831" spans="16:26" ht="12.75" x14ac:dyDescent="0.2">
      <c r="P831" s="98"/>
      <c r="S831" s="9"/>
      <c r="T831" s="9"/>
      <c r="U831" s="9"/>
      <c r="V831" s="9"/>
      <c r="W831" s="9"/>
      <c r="X831" s="9"/>
      <c r="Y831" s="9"/>
      <c r="Z831" s="9"/>
    </row>
    <row r="832" spans="16:26" ht="12.75" x14ac:dyDescent="0.2">
      <c r="P832" s="98"/>
      <c r="S832" s="9"/>
      <c r="T832" s="9"/>
      <c r="U832" s="9"/>
      <c r="V832" s="9"/>
      <c r="W832" s="9"/>
      <c r="X832" s="9"/>
      <c r="Y832" s="9"/>
      <c r="Z832" s="9"/>
    </row>
    <row r="833" spans="16:26" ht="12.75" x14ac:dyDescent="0.2">
      <c r="P833" s="98"/>
      <c r="S833" s="9"/>
      <c r="T833" s="9"/>
      <c r="U833" s="9"/>
      <c r="V833" s="9"/>
      <c r="W833" s="9"/>
      <c r="X833" s="9"/>
      <c r="Y833" s="9"/>
      <c r="Z833" s="9"/>
    </row>
    <row r="834" spans="16:26" ht="12.75" x14ac:dyDescent="0.2">
      <c r="P834" s="98"/>
      <c r="S834" s="9"/>
      <c r="T834" s="9"/>
      <c r="U834" s="9"/>
      <c r="V834" s="9"/>
      <c r="W834" s="9"/>
      <c r="X834" s="9"/>
      <c r="Y834" s="9"/>
      <c r="Z834" s="9"/>
    </row>
    <row r="835" spans="16:26" ht="12.75" x14ac:dyDescent="0.2">
      <c r="P835" s="98"/>
      <c r="S835" s="9"/>
      <c r="T835" s="9"/>
      <c r="U835" s="9"/>
      <c r="V835" s="9"/>
      <c r="W835" s="9"/>
      <c r="X835" s="9"/>
      <c r="Y835" s="9"/>
      <c r="Z835" s="9"/>
    </row>
    <row r="836" spans="16:26" ht="12.75" x14ac:dyDescent="0.2">
      <c r="P836" s="98"/>
      <c r="S836" s="9"/>
      <c r="T836" s="9"/>
      <c r="U836" s="9"/>
      <c r="V836" s="9"/>
      <c r="W836" s="9"/>
      <c r="X836" s="9"/>
      <c r="Y836" s="9"/>
      <c r="Z836" s="9"/>
    </row>
    <row r="837" spans="16:26" ht="12.75" x14ac:dyDescent="0.2">
      <c r="P837" s="98"/>
      <c r="S837" s="9"/>
      <c r="T837" s="9"/>
      <c r="U837" s="9"/>
      <c r="V837" s="9"/>
      <c r="W837" s="9"/>
      <c r="X837" s="9"/>
      <c r="Y837" s="9"/>
      <c r="Z837" s="9"/>
    </row>
    <row r="838" spans="16:26" ht="12.75" x14ac:dyDescent="0.2">
      <c r="P838" s="98"/>
      <c r="S838" s="9"/>
      <c r="T838" s="9"/>
      <c r="U838" s="9"/>
      <c r="V838" s="9"/>
      <c r="W838" s="9"/>
      <c r="X838" s="9"/>
      <c r="Y838" s="9"/>
      <c r="Z838" s="9"/>
    </row>
    <row r="839" spans="16:26" ht="12.75" x14ac:dyDescent="0.2">
      <c r="P839" s="98"/>
      <c r="S839" s="9"/>
      <c r="T839" s="9"/>
      <c r="U839" s="9"/>
      <c r="V839" s="9"/>
      <c r="W839" s="9"/>
      <c r="X839" s="9"/>
      <c r="Y839" s="9"/>
      <c r="Z839" s="9"/>
    </row>
    <row r="840" spans="16:26" ht="12.75" x14ac:dyDescent="0.2">
      <c r="P840" s="98"/>
      <c r="S840" s="9"/>
      <c r="T840" s="9"/>
      <c r="U840" s="9"/>
      <c r="V840" s="9"/>
      <c r="W840" s="9"/>
      <c r="X840" s="9"/>
      <c r="Y840" s="9"/>
      <c r="Z840" s="9"/>
    </row>
    <row r="841" spans="16:26" ht="12.75" x14ac:dyDescent="0.2">
      <c r="P841" s="98"/>
      <c r="S841" s="9"/>
      <c r="T841" s="9"/>
      <c r="U841" s="9"/>
      <c r="V841" s="9"/>
      <c r="W841" s="9"/>
      <c r="X841" s="9"/>
      <c r="Y841" s="9"/>
      <c r="Z841" s="9"/>
    </row>
    <row r="842" spans="16:26" ht="12.75" x14ac:dyDescent="0.2">
      <c r="P842" s="98"/>
      <c r="S842" s="9"/>
      <c r="T842" s="9"/>
      <c r="U842" s="9"/>
      <c r="V842" s="9"/>
      <c r="W842" s="9"/>
      <c r="X842" s="9"/>
      <c r="Y842" s="9"/>
      <c r="Z842" s="9"/>
    </row>
    <row r="843" spans="16:26" ht="12.75" x14ac:dyDescent="0.2">
      <c r="P843" s="98"/>
      <c r="S843" s="9"/>
      <c r="T843" s="9"/>
      <c r="U843" s="9"/>
      <c r="V843" s="9"/>
      <c r="W843" s="9"/>
      <c r="X843" s="9"/>
      <c r="Y843" s="9"/>
      <c r="Z843" s="9"/>
    </row>
    <row r="844" spans="16:26" ht="12.75" x14ac:dyDescent="0.2">
      <c r="P844" s="98"/>
      <c r="S844" s="9"/>
      <c r="T844" s="9"/>
      <c r="U844" s="9"/>
      <c r="V844" s="9"/>
      <c r="W844" s="9"/>
      <c r="X844" s="9"/>
      <c r="Y844" s="9"/>
      <c r="Z844" s="9"/>
    </row>
    <row r="845" spans="16:26" ht="12.75" x14ac:dyDescent="0.2">
      <c r="P845" s="98"/>
      <c r="S845" s="9"/>
      <c r="T845" s="9"/>
      <c r="U845" s="9"/>
      <c r="V845" s="9"/>
      <c r="W845" s="9"/>
      <c r="X845" s="9"/>
      <c r="Y845" s="9"/>
      <c r="Z845" s="9"/>
    </row>
    <row r="846" spans="16:26" ht="12.75" x14ac:dyDescent="0.2">
      <c r="P846" s="98"/>
      <c r="S846" s="9"/>
      <c r="T846" s="9"/>
      <c r="U846" s="9"/>
      <c r="V846" s="9"/>
      <c r="W846" s="9"/>
      <c r="X846" s="9"/>
      <c r="Y846" s="9"/>
      <c r="Z846" s="9"/>
    </row>
    <row r="847" spans="16:26" ht="12.75" x14ac:dyDescent="0.2">
      <c r="P847" s="98"/>
      <c r="S847" s="9"/>
      <c r="T847" s="9"/>
      <c r="U847" s="9"/>
      <c r="V847" s="9"/>
      <c r="W847" s="9"/>
      <c r="X847" s="9"/>
      <c r="Y847" s="9"/>
      <c r="Z847" s="9"/>
    </row>
    <row r="848" spans="16:26" ht="12.75" x14ac:dyDescent="0.2">
      <c r="P848" s="98"/>
      <c r="S848" s="9"/>
      <c r="T848" s="9"/>
      <c r="U848" s="9"/>
      <c r="V848" s="9"/>
      <c r="W848" s="9"/>
      <c r="X848" s="9"/>
      <c r="Y848" s="9"/>
      <c r="Z848" s="9"/>
    </row>
    <row r="849" spans="16:26" ht="12.75" x14ac:dyDescent="0.2">
      <c r="P849" s="98"/>
      <c r="S849" s="9"/>
      <c r="T849" s="9"/>
      <c r="U849" s="9"/>
      <c r="V849" s="9"/>
      <c r="W849" s="9"/>
      <c r="X849" s="9"/>
      <c r="Y849" s="9"/>
      <c r="Z849" s="9"/>
    </row>
    <row r="850" spans="16:26" ht="12.75" x14ac:dyDescent="0.2">
      <c r="P850" s="98"/>
      <c r="S850" s="9"/>
      <c r="T850" s="9"/>
      <c r="U850" s="9"/>
      <c r="V850" s="9"/>
      <c r="W850" s="9"/>
      <c r="X850" s="9"/>
      <c r="Y850" s="9"/>
      <c r="Z850" s="9"/>
    </row>
    <row r="851" spans="16:26" ht="12.75" x14ac:dyDescent="0.2">
      <c r="P851" s="98"/>
      <c r="S851" s="9"/>
      <c r="T851" s="9"/>
      <c r="U851" s="9"/>
      <c r="V851" s="9"/>
      <c r="W851" s="9"/>
      <c r="X851" s="9"/>
      <c r="Y851" s="9"/>
      <c r="Z851" s="9"/>
    </row>
    <row r="852" spans="16:26" ht="12.75" x14ac:dyDescent="0.2">
      <c r="P852" s="98"/>
      <c r="S852" s="9"/>
      <c r="T852" s="9"/>
      <c r="U852" s="9"/>
      <c r="V852" s="9"/>
      <c r="W852" s="9"/>
      <c r="X852" s="9"/>
      <c r="Y852" s="9"/>
      <c r="Z852" s="9"/>
    </row>
    <row r="853" spans="16:26" ht="12.75" x14ac:dyDescent="0.2">
      <c r="P853" s="98"/>
      <c r="S853" s="9"/>
      <c r="T853" s="9"/>
      <c r="U853" s="9"/>
      <c r="V853" s="9"/>
      <c r="W853" s="9"/>
      <c r="X853" s="9"/>
      <c r="Y853" s="9"/>
      <c r="Z853" s="9"/>
    </row>
    <row r="854" spans="16:26" ht="12.75" x14ac:dyDescent="0.2">
      <c r="P854" s="98"/>
      <c r="S854" s="9"/>
      <c r="T854" s="9"/>
      <c r="U854" s="9"/>
      <c r="V854" s="9"/>
      <c r="W854" s="9"/>
      <c r="X854" s="9"/>
      <c r="Y854" s="9"/>
      <c r="Z854" s="9"/>
    </row>
    <row r="855" spans="16:26" ht="12.75" x14ac:dyDescent="0.2">
      <c r="P855" s="98"/>
      <c r="S855" s="9"/>
      <c r="T855" s="9"/>
      <c r="U855" s="9"/>
      <c r="V855" s="9"/>
      <c r="W855" s="9"/>
      <c r="X855" s="9"/>
      <c r="Y855" s="9"/>
      <c r="Z855" s="9"/>
    </row>
    <row r="856" spans="16:26" ht="12.75" x14ac:dyDescent="0.2">
      <c r="P856" s="98"/>
      <c r="S856" s="9"/>
      <c r="T856" s="9"/>
      <c r="U856" s="9"/>
      <c r="V856" s="9"/>
      <c r="W856" s="9"/>
      <c r="X856" s="9"/>
      <c r="Y856" s="9"/>
      <c r="Z856" s="9"/>
    </row>
    <row r="857" spans="16:26" ht="12.75" x14ac:dyDescent="0.2">
      <c r="P857" s="98"/>
      <c r="S857" s="9"/>
      <c r="T857" s="9"/>
      <c r="U857" s="9"/>
      <c r="V857" s="9"/>
      <c r="W857" s="9"/>
      <c r="X857" s="9"/>
      <c r="Y857" s="9"/>
      <c r="Z857" s="9"/>
    </row>
    <row r="858" spans="16:26" ht="12.75" x14ac:dyDescent="0.2">
      <c r="P858" s="98"/>
      <c r="S858" s="9"/>
      <c r="T858" s="9"/>
      <c r="U858" s="9"/>
      <c r="V858" s="9"/>
      <c r="W858" s="9"/>
      <c r="X858" s="9"/>
      <c r="Y858" s="9"/>
      <c r="Z858" s="9"/>
    </row>
    <row r="859" spans="16:26" ht="12.75" x14ac:dyDescent="0.2">
      <c r="P859" s="98"/>
      <c r="S859" s="9"/>
      <c r="T859" s="9"/>
      <c r="U859" s="9"/>
      <c r="V859" s="9"/>
      <c r="W859" s="9"/>
      <c r="X859" s="9"/>
      <c r="Y859" s="9"/>
      <c r="Z859" s="9"/>
    </row>
    <row r="860" spans="16:26" ht="12.75" x14ac:dyDescent="0.2">
      <c r="P860" s="98"/>
      <c r="S860" s="9"/>
      <c r="T860" s="9"/>
      <c r="U860" s="9"/>
      <c r="V860" s="9"/>
      <c r="W860" s="9"/>
      <c r="X860" s="9"/>
      <c r="Y860" s="9"/>
      <c r="Z860" s="9"/>
    </row>
    <row r="861" spans="16:26" ht="12.75" x14ac:dyDescent="0.2">
      <c r="P861" s="98"/>
      <c r="S861" s="9"/>
      <c r="T861" s="9"/>
      <c r="U861" s="9"/>
      <c r="V861" s="9"/>
      <c r="W861" s="9"/>
      <c r="X861" s="9"/>
      <c r="Y861" s="9"/>
      <c r="Z861" s="9"/>
    </row>
    <row r="862" spans="16:26" ht="12.75" x14ac:dyDescent="0.2">
      <c r="P862" s="98"/>
      <c r="S862" s="9"/>
      <c r="T862" s="9"/>
      <c r="U862" s="9"/>
      <c r="V862" s="9"/>
      <c r="W862" s="9"/>
      <c r="X862" s="9"/>
      <c r="Y862" s="9"/>
      <c r="Z862" s="9"/>
    </row>
    <row r="863" spans="16:26" ht="12.75" x14ac:dyDescent="0.2">
      <c r="P863" s="98"/>
      <c r="S863" s="9"/>
      <c r="T863" s="9"/>
      <c r="U863" s="9"/>
      <c r="V863" s="9"/>
      <c r="W863" s="9"/>
      <c r="X863" s="9"/>
      <c r="Y863" s="9"/>
      <c r="Z863" s="9"/>
    </row>
    <row r="864" spans="16:26" ht="12.75" x14ac:dyDescent="0.2">
      <c r="P864" s="98"/>
      <c r="S864" s="9"/>
      <c r="T864" s="9"/>
      <c r="U864" s="9"/>
      <c r="V864" s="9"/>
      <c r="W864" s="9"/>
      <c r="X864" s="9"/>
      <c r="Y864" s="9"/>
      <c r="Z864" s="9"/>
    </row>
    <row r="865" spans="16:26" ht="12.75" x14ac:dyDescent="0.2">
      <c r="P865" s="98"/>
      <c r="S865" s="9"/>
      <c r="T865" s="9"/>
      <c r="U865" s="9"/>
      <c r="V865" s="9"/>
      <c r="W865" s="9"/>
      <c r="X865" s="9"/>
      <c r="Y865" s="9"/>
      <c r="Z865" s="9"/>
    </row>
    <row r="866" spans="16:26" ht="12.75" x14ac:dyDescent="0.2">
      <c r="P866" s="98"/>
      <c r="S866" s="9"/>
      <c r="T866" s="9"/>
      <c r="U866" s="9"/>
      <c r="V866" s="9"/>
      <c r="W866" s="9"/>
      <c r="X866" s="9"/>
      <c r="Y866" s="9"/>
      <c r="Z866" s="9"/>
    </row>
    <row r="867" spans="16:26" ht="12.75" x14ac:dyDescent="0.2">
      <c r="P867" s="98"/>
      <c r="S867" s="9"/>
      <c r="T867" s="9"/>
      <c r="U867" s="9"/>
      <c r="V867" s="9"/>
      <c r="W867" s="9"/>
      <c r="X867" s="9"/>
      <c r="Y867" s="9"/>
      <c r="Z867" s="9"/>
    </row>
    <row r="868" spans="16:26" ht="12.75" x14ac:dyDescent="0.2">
      <c r="P868" s="98"/>
      <c r="S868" s="9"/>
      <c r="T868" s="9"/>
      <c r="U868" s="9"/>
      <c r="V868" s="9"/>
      <c r="W868" s="9"/>
      <c r="X868" s="9"/>
      <c r="Y868" s="9"/>
      <c r="Z868" s="9"/>
    </row>
    <row r="869" spans="16:26" ht="12.75" x14ac:dyDescent="0.2">
      <c r="P869" s="98"/>
      <c r="S869" s="9"/>
      <c r="T869" s="9"/>
      <c r="U869" s="9"/>
      <c r="V869" s="9"/>
      <c r="W869" s="9"/>
      <c r="X869" s="9"/>
      <c r="Y869" s="9"/>
      <c r="Z869" s="9"/>
    </row>
    <row r="870" spans="16:26" ht="12.75" x14ac:dyDescent="0.2">
      <c r="P870" s="98"/>
      <c r="S870" s="9"/>
      <c r="T870" s="9"/>
      <c r="U870" s="9"/>
      <c r="V870" s="9"/>
      <c r="W870" s="9"/>
      <c r="X870" s="9"/>
      <c r="Y870" s="9"/>
      <c r="Z870" s="9"/>
    </row>
    <row r="871" spans="16:26" ht="12.75" x14ac:dyDescent="0.2">
      <c r="P871" s="98"/>
      <c r="S871" s="9"/>
      <c r="T871" s="9"/>
      <c r="U871" s="9"/>
      <c r="V871" s="9"/>
      <c r="W871" s="9"/>
      <c r="X871" s="9"/>
      <c r="Y871" s="9"/>
      <c r="Z871" s="9"/>
    </row>
    <row r="872" spans="16:26" ht="12.75" x14ac:dyDescent="0.2">
      <c r="P872" s="98"/>
      <c r="S872" s="9"/>
      <c r="T872" s="9"/>
      <c r="U872" s="9"/>
      <c r="V872" s="9"/>
      <c r="W872" s="9"/>
      <c r="X872" s="9"/>
      <c r="Y872" s="9"/>
      <c r="Z872" s="9"/>
    </row>
    <row r="873" spans="16:26" ht="12.75" x14ac:dyDescent="0.2">
      <c r="P873" s="98"/>
      <c r="S873" s="9"/>
      <c r="T873" s="9"/>
      <c r="U873" s="9"/>
      <c r="V873" s="9"/>
      <c r="W873" s="9"/>
      <c r="X873" s="9"/>
      <c r="Y873" s="9"/>
      <c r="Z873" s="9"/>
    </row>
    <row r="874" spans="16:26" ht="12.75" x14ac:dyDescent="0.2">
      <c r="P874" s="98"/>
      <c r="S874" s="9"/>
      <c r="T874" s="9"/>
      <c r="U874" s="9"/>
      <c r="V874" s="9"/>
      <c r="W874" s="9"/>
      <c r="X874" s="9"/>
      <c r="Y874" s="9"/>
      <c r="Z874" s="9"/>
    </row>
    <row r="875" spans="16:26" ht="12.75" x14ac:dyDescent="0.2">
      <c r="P875" s="98"/>
      <c r="S875" s="9"/>
      <c r="T875" s="9"/>
      <c r="U875" s="9"/>
      <c r="V875" s="9"/>
      <c r="W875" s="9"/>
      <c r="X875" s="9"/>
      <c r="Y875" s="9"/>
      <c r="Z875" s="9"/>
    </row>
    <row r="876" spans="16:26" ht="12.75" x14ac:dyDescent="0.2">
      <c r="P876" s="98"/>
      <c r="S876" s="9"/>
      <c r="T876" s="9"/>
      <c r="U876" s="9"/>
      <c r="V876" s="9"/>
      <c r="W876" s="9"/>
      <c r="X876" s="9"/>
      <c r="Y876" s="9"/>
      <c r="Z876" s="9"/>
    </row>
    <row r="877" spans="16:26" ht="12.75" x14ac:dyDescent="0.2">
      <c r="P877" s="98"/>
      <c r="S877" s="9"/>
      <c r="T877" s="9"/>
      <c r="U877" s="9"/>
      <c r="V877" s="9"/>
      <c r="W877" s="9"/>
      <c r="X877" s="9"/>
      <c r="Y877" s="9"/>
      <c r="Z877" s="9"/>
    </row>
    <row r="878" spans="16:26" ht="12.75" x14ac:dyDescent="0.2">
      <c r="P878" s="98"/>
      <c r="S878" s="9"/>
      <c r="T878" s="9"/>
      <c r="U878" s="9"/>
      <c r="V878" s="9"/>
      <c r="W878" s="9"/>
      <c r="X878" s="9"/>
      <c r="Y878" s="9"/>
      <c r="Z878" s="9"/>
    </row>
    <row r="879" spans="16:26" ht="12.75" x14ac:dyDescent="0.2">
      <c r="P879" s="98"/>
      <c r="S879" s="9"/>
      <c r="T879" s="9"/>
      <c r="U879" s="9"/>
      <c r="V879" s="9"/>
      <c r="W879" s="9"/>
      <c r="X879" s="9"/>
      <c r="Y879" s="9"/>
      <c r="Z879" s="9"/>
    </row>
    <row r="880" spans="16:26" ht="12.75" x14ac:dyDescent="0.2">
      <c r="P880" s="98"/>
      <c r="S880" s="9"/>
      <c r="T880" s="9"/>
      <c r="U880" s="9"/>
      <c r="V880" s="9"/>
      <c r="W880" s="9"/>
      <c r="X880" s="9"/>
      <c r="Y880" s="9"/>
      <c r="Z880" s="9"/>
    </row>
    <row r="881" spans="16:26" ht="12.75" x14ac:dyDescent="0.2">
      <c r="P881" s="98"/>
      <c r="S881" s="9"/>
      <c r="T881" s="9"/>
      <c r="U881" s="9"/>
      <c r="V881" s="9"/>
      <c r="W881" s="9"/>
      <c r="X881" s="9"/>
      <c r="Y881" s="9"/>
      <c r="Z881" s="9"/>
    </row>
    <row r="882" spans="16:26" ht="12.75" x14ac:dyDescent="0.2">
      <c r="P882" s="98"/>
      <c r="S882" s="9"/>
      <c r="T882" s="9"/>
      <c r="U882" s="9"/>
      <c r="V882" s="9"/>
      <c r="W882" s="9"/>
      <c r="X882" s="9"/>
      <c r="Y882" s="9"/>
      <c r="Z882" s="9"/>
    </row>
    <row r="883" spans="16:26" ht="12.75" x14ac:dyDescent="0.2">
      <c r="P883" s="98"/>
      <c r="S883" s="9"/>
      <c r="T883" s="9"/>
      <c r="U883" s="9"/>
      <c r="V883" s="9"/>
      <c r="W883" s="9"/>
      <c r="X883" s="9"/>
      <c r="Y883" s="9"/>
      <c r="Z883" s="9"/>
    </row>
    <row r="884" spans="16:26" ht="12.75" x14ac:dyDescent="0.2">
      <c r="P884" s="98"/>
      <c r="S884" s="9"/>
      <c r="T884" s="9"/>
      <c r="U884" s="9"/>
      <c r="V884" s="9"/>
      <c r="W884" s="9"/>
      <c r="X884" s="9"/>
      <c r="Y884" s="9"/>
      <c r="Z884" s="9"/>
    </row>
    <row r="885" spans="16:26" ht="12.75" x14ac:dyDescent="0.2">
      <c r="P885" s="98"/>
      <c r="S885" s="9"/>
      <c r="T885" s="9"/>
      <c r="U885" s="9"/>
      <c r="V885" s="9"/>
      <c r="W885" s="9"/>
      <c r="X885" s="9"/>
      <c r="Y885" s="9"/>
      <c r="Z885" s="9"/>
    </row>
    <row r="886" spans="16:26" ht="12.75" x14ac:dyDescent="0.2">
      <c r="P886" s="98"/>
      <c r="S886" s="9"/>
      <c r="T886" s="9"/>
      <c r="U886" s="9"/>
      <c r="V886" s="9"/>
      <c r="W886" s="9"/>
      <c r="X886" s="9"/>
      <c r="Y886" s="9"/>
      <c r="Z886" s="9"/>
    </row>
    <row r="887" spans="16:26" ht="12.75" x14ac:dyDescent="0.2">
      <c r="P887" s="98"/>
      <c r="S887" s="9"/>
      <c r="T887" s="9"/>
      <c r="U887" s="9"/>
      <c r="V887" s="9"/>
      <c r="W887" s="9"/>
      <c r="X887" s="9"/>
      <c r="Y887" s="9"/>
      <c r="Z887" s="9"/>
    </row>
    <row r="888" spans="16:26" ht="12.75" x14ac:dyDescent="0.2">
      <c r="P888" s="98"/>
      <c r="S888" s="9"/>
      <c r="T888" s="9"/>
      <c r="U888" s="9"/>
      <c r="V888" s="9"/>
      <c r="W888" s="9"/>
      <c r="X888" s="9"/>
      <c r="Y888" s="9"/>
      <c r="Z888" s="9"/>
    </row>
    <row r="889" spans="16:26" ht="12.75" x14ac:dyDescent="0.2">
      <c r="P889" s="98"/>
      <c r="S889" s="9"/>
      <c r="T889" s="9"/>
      <c r="U889" s="9"/>
      <c r="V889" s="9"/>
      <c r="W889" s="9"/>
      <c r="X889" s="9"/>
      <c r="Y889" s="9"/>
      <c r="Z889" s="9"/>
    </row>
    <row r="890" spans="16:26" ht="12.75" x14ac:dyDescent="0.2">
      <c r="P890" s="98"/>
      <c r="S890" s="9"/>
      <c r="T890" s="9"/>
      <c r="U890" s="9"/>
      <c r="V890" s="9"/>
      <c r="W890" s="9"/>
      <c r="X890" s="9"/>
      <c r="Y890" s="9"/>
      <c r="Z890" s="9"/>
    </row>
    <row r="891" spans="16:26" ht="12.75" x14ac:dyDescent="0.2">
      <c r="P891" s="98"/>
      <c r="S891" s="9"/>
      <c r="T891" s="9"/>
      <c r="U891" s="9"/>
      <c r="V891" s="9"/>
      <c r="W891" s="9"/>
      <c r="X891" s="9"/>
      <c r="Y891" s="9"/>
      <c r="Z891" s="9"/>
    </row>
    <row r="892" spans="16:26" ht="12.75" x14ac:dyDescent="0.2">
      <c r="P892" s="98"/>
      <c r="S892" s="9"/>
      <c r="T892" s="9"/>
      <c r="U892" s="9"/>
      <c r="V892" s="9"/>
      <c r="W892" s="9"/>
      <c r="X892" s="9"/>
      <c r="Y892" s="9"/>
      <c r="Z892" s="9"/>
    </row>
    <row r="893" spans="16:26" ht="12.75" x14ac:dyDescent="0.2">
      <c r="P893" s="98"/>
      <c r="S893" s="9"/>
      <c r="T893" s="9"/>
      <c r="U893" s="9"/>
      <c r="V893" s="9"/>
      <c r="W893" s="9"/>
      <c r="X893" s="9"/>
      <c r="Y893" s="9"/>
      <c r="Z893" s="9"/>
    </row>
    <row r="894" spans="16:26" ht="12.75" x14ac:dyDescent="0.2">
      <c r="P894" s="98"/>
      <c r="S894" s="9"/>
      <c r="T894" s="9"/>
      <c r="U894" s="9"/>
      <c r="V894" s="9"/>
      <c r="W894" s="9"/>
      <c r="X894" s="9"/>
      <c r="Y894" s="9"/>
      <c r="Z894" s="9"/>
    </row>
    <row r="895" spans="16:26" ht="12.75" x14ac:dyDescent="0.2">
      <c r="P895" s="98"/>
      <c r="S895" s="9"/>
      <c r="T895" s="9"/>
      <c r="U895" s="9"/>
      <c r="V895" s="9"/>
      <c r="W895" s="9"/>
      <c r="X895" s="9"/>
      <c r="Y895" s="9"/>
      <c r="Z895" s="9"/>
    </row>
    <row r="896" spans="16:26" ht="12.75" x14ac:dyDescent="0.2">
      <c r="P896" s="98"/>
      <c r="S896" s="9"/>
      <c r="T896" s="9"/>
      <c r="U896" s="9"/>
      <c r="V896" s="9"/>
      <c r="W896" s="9"/>
      <c r="X896" s="9"/>
      <c r="Y896" s="9"/>
      <c r="Z896" s="9"/>
    </row>
    <row r="897" spans="16:26" ht="12.75" x14ac:dyDescent="0.2">
      <c r="P897" s="98"/>
      <c r="S897" s="9"/>
      <c r="T897" s="9"/>
      <c r="U897" s="9"/>
      <c r="V897" s="9"/>
      <c r="W897" s="9"/>
      <c r="X897" s="9"/>
      <c r="Y897" s="9"/>
      <c r="Z897" s="9"/>
    </row>
    <row r="898" spans="16:26" ht="12.75" x14ac:dyDescent="0.2">
      <c r="P898" s="98"/>
      <c r="S898" s="9"/>
      <c r="T898" s="9"/>
      <c r="U898" s="9"/>
      <c r="V898" s="9"/>
      <c r="W898" s="9"/>
      <c r="X898" s="9"/>
      <c r="Y898" s="9"/>
      <c r="Z898" s="9"/>
    </row>
    <row r="899" spans="16:26" ht="12.75" x14ac:dyDescent="0.2">
      <c r="P899" s="98"/>
      <c r="S899" s="9"/>
      <c r="T899" s="9"/>
      <c r="U899" s="9"/>
      <c r="V899" s="9"/>
      <c r="W899" s="9"/>
      <c r="X899" s="9"/>
      <c r="Y899" s="9"/>
      <c r="Z899" s="9"/>
    </row>
    <row r="900" spans="16:26" ht="12.75" x14ac:dyDescent="0.2">
      <c r="P900" s="98"/>
      <c r="S900" s="9"/>
      <c r="T900" s="9"/>
      <c r="U900" s="9"/>
      <c r="V900" s="9"/>
      <c r="W900" s="9"/>
      <c r="X900" s="9"/>
      <c r="Y900" s="9"/>
      <c r="Z900" s="9"/>
    </row>
    <row r="901" spans="16:26" ht="12.75" x14ac:dyDescent="0.2">
      <c r="P901" s="98"/>
      <c r="S901" s="9"/>
      <c r="T901" s="9"/>
      <c r="U901" s="9"/>
      <c r="V901" s="9"/>
      <c r="W901" s="9"/>
      <c r="X901" s="9"/>
      <c r="Y901" s="9"/>
      <c r="Z901" s="9"/>
    </row>
    <row r="902" spans="16:26" ht="12.75" x14ac:dyDescent="0.2">
      <c r="P902" s="98"/>
      <c r="S902" s="9"/>
      <c r="T902" s="9"/>
      <c r="U902" s="9"/>
      <c r="V902" s="9"/>
      <c r="W902" s="9"/>
      <c r="X902" s="9"/>
      <c r="Y902" s="9"/>
      <c r="Z902" s="9"/>
    </row>
    <row r="903" spans="16:26" ht="12.75" x14ac:dyDescent="0.2">
      <c r="P903" s="98"/>
      <c r="S903" s="9"/>
      <c r="T903" s="9"/>
      <c r="U903" s="9"/>
      <c r="V903" s="9"/>
      <c r="W903" s="9"/>
      <c r="X903" s="9"/>
      <c r="Y903" s="9"/>
      <c r="Z903" s="9"/>
    </row>
    <row r="904" spans="16:26" ht="12.75" x14ac:dyDescent="0.2">
      <c r="P904" s="98"/>
      <c r="S904" s="9"/>
      <c r="T904" s="9"/>
      <c r="U904" s="9"/>
      <c r="V904" s="9"/>
      <c r="W904" s="9"/>
      <c r="X904" s="9"/>
      <c r="Y904" s="9"/>
      <c r="Z904" s="9"/>
    </row>
    <row r="905" spans="16:26" ht="12.75" x14ac:dyDescent="0.2">
      <c r="P905" s="98"/>
      <c r="S905" s="9"/>
      <c r="T905" s="9"/>
      <c r="U905" s="9"/>
      <c r="V905" s="9"/>
      <c r="W905" s="9"/>
      <c r="X905" s="9"/>
      <c r="Y905" s="9"/>
      <c r="Z905" s="9"/>
    </row>
    <row r="906" spans="16:26" ht="12.75" x14ac:dyDescent="0.2">
      <c r="P906" s="98"/>
      <c r="S906" s="9"/>
      <c r="T906" s="9"/>
      <c r="U906" s="9"/>
      <c r="V906" s="9"/>
      <c r="W906" s="9"/>
      <c r="X906" s="9"/>
      <c r="Y906" s="9"/>
      <c r="Z906" s="9"/>
    </row>
    <row r="907" spans="16:26" ht="12.75" x14ac:dyDescent="0.2">
      <c r="P907" s="98"/>
      <c r="S907" s="9"/>
      <c r="T907" s="9"/>
      <c r="U907" s="9"/>
      <c r="V907" s="9"/>
      <c r="W907" s="9"/>
      <c r="X907" s="9"/>
      <c r="Y907" s="9"/>
      <c r="Z907" s="9"/>
    </row>
    <row r="908" spans="16:26" ht="12.75" x14ac:dyDescent="0.2">
      <c r="P908" s="98"/>
      <c r="S908" s="9"/>
      <c r="T908" s="9"/>
      <c r="U908" s="9"/>
      <c r="V908" s="9"/>
      <c r="W908" s="9"/>
      <c r="X908" s="9"/>
      <c r="Y908" s="9"/>
      <c r="Z908" s="9"/>
    </row>
    <row r="909" spans="16:26" ht="12.75" x14ac:dyDescent="0.2">
      <c r="P909" s="98"/>
      <c r="S909" s="9"/>
      <c r="T909" s="9"/>
      <c r="U909" s="9"/>
      <c r="V909" s="9"/>
      <c r="W909" s="9"/>
      <c r="X909" s="9"/>
      <c r="Y909" s="9"/>
      <c r="Z909" s="9"/>
    </row>
    <row r="910" spans="16:26" ht="12.75" x14ac:dyDescent="0.2">
      <c r="P910" s="98"/>
      <c r="S910" s="9"/>
      <c r="T910" s="9"/>
      <c r="U910" s="9"/>
      <c r="V910" s="9"/>
      <c r="W910" s="9"/>
      <c r="X910" s="9"/>
      <c r="Y910" s="9"/>
      <c r="Z910" s="9"/>
    </row>
    <row r="911" spans="16:26" ht="12.75" x14ac:dyDescent="0.2">
      <c r="P911" s="98"/>
      <c r="S911" s="9"/>
      <c r="T911" s="9"/>
      <c r="U911" s="9"/>
      <c r="V911" s="9"/>
      <c r="W911" s="9"/>
      <c r="X911" s="9"/>
      <c r="Y911" s="9"/>
      <c r="Z911" s="9"/>
    </row>
    <row r="912" spans="16:26" ht="12.75" x14ac:dyDescent="0.2">
      <c r="P912" s="98"/>
      <c r="S912" s="9"/>
      <c r="T912" s="9"/>
      <c r="U912" s="9"/>
      <c r="V912" s="9"/>
      <c r="W912" s="9"/>
      <c r="X912" s="9"/>
      <c r="Y912" s="9"/>
      <c r="Z912" s="9"/>
    </row>
    <row r="913" spans="16:26" ht="12.75" x14ac:dyDescent="0.2">
      <c r="P913" s="98"/>
      <c r="S913" s="9"/>
      <c r="T913" s="9"/>
      <c r="U913" s="9"/>
      <c r="V913" s="9"/>
      <c r="W913" s="9"/>
      <c r="X913" s="9"/>
      <c r="Y913" s="9"/>
      <c r="Z913" s="9"/>
    </row>
    <row r="914" spans="16:26" ht="12.75" x14ac:dyDescent="0.2">
      <c r="P914" s="98"/>
      <c r="S914" s="9"/>
      <c r="T914" s="9"/>
      <c r="U914" s="9"/>
      <c r="V914" s="9"/>
      <c r="W914" s="9"/>
      <c r="X914" s="9"/>
      <c r="Y914" s="9"/>
      <c r="Z914" s="9"/>
    </row>
    <row r="915" spans="16:26" ht="12.75" x14ac:dyDescent="0.2">
      <c r="P915" s="98"/>
      <c r="S915" s="9"/>
      <c r="T915" s="9"/>
      <c r="U915" s="9"/>
      <c r="V915" s="9"/>
      <c r="W915" s="9"/>
      <c r="X915" s="9"/>
      <c r="Y915" s="9"/>
      <c r="Z915" s="9"/>
    </row>
    <row r="916" spans="16:26" ht="12.75" x14ac:dyDescent="0.2">
      <c r="P916" s="98"/>
      <c r="S916" s="9"/>
      <c r="T916" s="9"/>
      <c r="U916" s="9"/>
      <c r="V916" s="9"/>
      <c r="W916" s="9"/>
      <c r="X916" s="9"/>
      <c r="Y916" s="9"/>
      <c r="Z916" s="9"/>
    </row>
    <row r="917" spans="16:26" ht="12.75" x14ac:dyDescent="0.2">
      <c r="P917" s="98"/>
      <c r="S917" s="9"/>
      <c r="T917" s="9"/>
      <c r="U917" s="9"/>
      <c r="V917" s="9"/>
      <c r="W917" s="9"/>
      <c r="X917" s="9"/>
      <c r="Y917" s="9"/>
      <c r="Z917" s="9"/>
    </row>
    <row r="918" spans="16:26" ht="12.75" x14ac:dyDescent="0.2">
      <c r="P918" s="98"/>
      <c r="S918" s="9"/>
      <c r="T918" s="9"/>
      <c r="U918" s="9"/>
      <c r="V918" s="9"/>
      <c r="W918" s="9"/>
      <c r="X918" s="9"/>
      <c r="Y918" s="9"/>
      <c r="Z918" s="9"/>
    </row>
    <row r="919" spans="16:26" ht="12.75" x14ac:dyDescent="0.2">
      <c r="P919" s="98"/>
      <c r="S919" s="9"/>
      <c r="T919" s="9"/>
      <c r="U919" s="9"/>
      <c r="V919" s="9"/>
      <c r="W919" s="9"/>
      <c r="X919" s="9"/>
      <c r="Y919" s="9"/>
      <c r="Z919" s="9"/>
    </row>
    <row r="920" spans="16:26" ht="12.75" x14ac:dyDescent="0.2">
      <c r="P920" s="98"/>
      <c r="S920" s="9"/>
      <c r="T920" s="9"/>
      <c r="U920" s="9"/>
      <c r="V920" s="9"/>
      <c r="W920" s="9"/>
      <c r="X920" s="9"/>
      <c r="Y920" s="9"/>
      <c r="Z920" s="9"/>
    </row>
    <row r="921" spans="16:26" ht="12.75" x14ac:dyDescent="0.2">
      <c r="P921" s="98"/>
      <c r="S921" s="9"/>
      <c r="T921" s="9"/>
      <c r="U921" s="9"/>
      <c r="V921" s="9"/>
      <c r="W921" s="9"/>
      <c r="X921" s="9"/>
      <c r="Y921" s="9"/>
      <c r="Z921" s="9"/>
    </row>
    <row r="922" spans="16:26" ht="12.75" x14ac:dyDescent="0.2">
      <c r="P922" s="98"/>
      <c r="S922" s="9"/>
      <c r="T922" s="9"/>
      <c r="U922" s="9"/>
      <c r="V922" s="9"/>
      <c r="W922" s="9"/>
      <c r="X922" s="9"/>
      <c r="Y922" s="9"/>
      <c r="Z922" s="9"/>
    </row>
    <row r="923" spans="16:26" ht="12.75" x14ac:dyDescent="0.2">
      <c r="P923" s="98"/>
      <c r="S923" s="9"/>
      <c r="T923" s="9"/>
      <c r="U923" s="9"/>
      <c r="V923" s="9"/>
      <c r="W923" s="9"/>
      <c r="X923" s="9"/>
      <c r="Y923" s="9"/>
      <c r="Z923" s="9"/>
    </row>
    <row r="924" spans="16:26" ht="12.75" x14ac:dyDescent="0.2">
      <c r="P924" s="98"/>
      <c r="S924" s="9"/>
      <c r="T924" s="9"/>
      <c r="U924" s="9"/>
      <c r="V924" s="9"/>
      <c r="W924" s="9"/>
      <c r="X924" s="9"/>
      <c r="Y924" s="9"/>
      <c r="Z924" s="9"/>
    </row>
    <row r="925" spans="16:26" ht="12.75" x14ac:dyDescent="0.2">
      <c r="P925" s="98"/>
      <c r="S925" s="9"/>
      <c r="T925" s="9"/>
      <c r="U925" s="9"/>
      <c r="V925" s="9"/>
      <c r="W925" s="9"/>
      <c r="X925" s="9"/>
      <c r="Y925" s="9"/>
      <c r="Z925" s="9"/>
    </row>
    <row r="926" spans="16:26" ht="12.75" x14ac:dyDescent="0.2">
      <c r="P926" s="98"/>
      <c r="S926" s="9"/>
      <c r="T926" s="9"/>
      <c r="U926" s="9"/>
      <c r="V926" s="9"/>
      <c r="W926" s="9"/>
      <c r="X926" s="9"/>
      <c r="Y926" s="9"/>
      <c r="Z926" s="9"/>
    </row>
    <row r="927" spans="16:26" ht="12.75" x14ac:dyDescent="0.2">
      <c r="P927" s="98"/>
      <c r="S927" s="9"/>
      <c r="T927" s="9"/>
      <c r="U927" s="9"/>
      <c r="V927" s="9"/>
      <c r="W927" s="9"/>
      <c r="X927" s="9"/>
      <c r="Y927" s="9"/>
      <c r="Z927" s="9"/>
    </row>
    <row r="928" spans="16:26" ht="12.75" x14ac:dyDescent="0.2">
      <c r="P928" s="98"/>
      <c r="S928" s="9"/>
      <c r="T928" s="9"/>
      <c r="U928" s="9"/>
      <c r="V928" s="9"/>
      <c r="W928" s="9"/>
      <c r="X928" s="9"/>
      <c r="Y928" s="9"/>
      <c r="Z928" s="9"/>
    </row>
    <row r="929" spans="16:26" ht="12.75" x14ac:dyDescent="0.2">
      <c r="P929" s="98"/>
      <c r="S929" s="9"/>
      <c r="T929" s="9"/>
      <c r="U929" s="9"/>
      <c r="V929" s="9"/>
      <c r="W929" s="9"/>
      <c r="X929" s="9"/>
      <c r="Y929" s="9"/>
      <c r="Z929" s="9"/>
    </row>
    <row r="930" spans="16:26" ht="12.75" x14ac:dyDescent="0.2">
      <c r="P930" s="98"/>
      <c r="S930" s="9"/>
      <c r="T930" s="9"/>
      <c r="U930" s="9"/>
      <c r="V930" s="9"/>
      <c r="W930" s="9"/>
      <c r="X930" s="9"/>
      <c r="Y930" s="9"/>
      <c r="Z930" s="9"/>
    </row>
    <row r="931" spans="16:26" ht="12.75" x14ac:dyDescent="0.2">
      <c r="P931" s="98"/>
      <c r="S931" s="9"/>
      <c r="T931" s="9"/>
      <c r="U931" s="9"/>
      <c r="V931" s="9"/>
      <c r="W931" s="9"/>
      <c r="X931" s="9"/>
      <c r="Y931" s="9"/>
      <c r="Z931" s="9"/>
    </row>
    <row r="932" spans="16:26" ht="12.75" x14ac:dyDescent="0.2">
      <c r="P932" s="98"/>
      <c r="S932" s="9"/>
      <c r="T932" s="9"/>
      <c r="U932" s="9"/>
      <c r="V932" s="9"/>
      <c r="W932" s="9"/>
      <c r="X932" s="9"/>
      <c r="Y932" s="9"/>
      <c r="Z932" s="9"/>
    </row>
    <row r="933" spans="16:26" ht="12.75" x14ac:dyDescent="0.2">
      <c r="P933" s="98"/>
      <c r="S933" s="9"/>
      <c r="T933" s="9"/>
      <c r="U933" s="9"/>
      <c r="V933" s="9"/>
      <c r="W933" s="9"/>
      <c r="X933" s="9"/>
      <c r="Y933" s="9"/>
      <c r="Z933" s="9"/>
    </row>
    <row r="934" spans="16:26" ht="12.75" x14ac:dyDescent="0.2">
      <c r="P934" s="98"/>
      <c r="S934" s="9"/>
      <c r="T934" s="9"/>
      <c r="U934" s="9"/>
      <c r="V934" s="9"/>
      <c r="W934" s="9"/>
      <c r="X934" s="9"/>
      <c r="Y934" s="9"/>
      <c r="Z934" s="9"/>
    </row>
    <row r="935" spans="16:26" ht="12.75" x14ac:dyDescent="0.2">
      <c r="P935" s="98"/>
      <c r="S935" s="9"/>
      <c r="T935" s="9"/>
      <c r="U935" s="9"/>
      <c r="V935" s="9"/>
      <c r="W935" s="9"/>
      <c r="X935" s="9"/>
      <c r="Y935" s="9"/>
      <c r="Z935" s="9"/>
    </row>
    <row r="936" spans="16:26" ht="12.75" x14ac:dyDescent="0.2">
      <c r="P936" s="98"/>
      <c r="S936" s="9"/>
      <c r="T936" s="9"/>
      <c r="U936" s="9"/>
      <c r="V936" s="9"/>
      <c r="W936" s="9"/>
      <c r="X936" s="9"/>
      <c r="Y936" s="9"/>
      <c r="Z936" s="9"/>
    </row>
    <row r="937" spans="16:26" ht="12.75" x14ac:dyDescent="0.2">
      <c r="P937" s="98"/>
      <c r="S937" s="9"/>
      <c r="T937" s="9"/>
      <c r="U937" s="9"/>
      <c r="V937" s="9"/>
      <c r="W937" s="9"/>
      <c r="X937" s="9"/>
      <c r="Y937" s="9"/>
      <c r="Z937" s="9"/>
    </row>
    <row r="938" spans="16:26" ht="12.75" x14ac:dyDescent="0.2">
      <c r="P938" s="98"/>
      <c r="S938" s="9"/>
      <c r="T938" s="9"/>
      <c r="U938" s="9"/>
      <c r="V938" s="9"/>
      <c r="W938" s="9"/>
      <c r="X938" s="9"/>
      <c r="Y938" s="9"/>
      <c r="Z938" s="9"/>
    </row>
    <row r="939" spans="16:26" ht="12.75" x14ac:dyDescent="0.2">
      <c r="P939" s="98"/>
      <c r="S939" s="9"/>
      <c r="T939" s="9"/>
      <c r="U939" s="9"/>
      <c r="V939" s="9"/>
      <c r="W939" s="9"/>
      <c r="X939" s="9"/>
      <c r="Y939" s="9"/>
      <c r="Z939" s="9"/>
    </row>
    <row r="940" spans="16:26" ht="12.75" x14ac:dyDescent="0.2">
      <c r="P940" s="98"/>
      <c r="S940" s="9"/>
      <c r="T940" s="9"/>
      <c r="U940" s="9"/>
      <c r="V940" s="9"/>
      <c r="W940" s="9"/>
      <c r="X940" s="9"/>
      <c r="Y940" s="9"/>
      <c r="Z940" s="9"/>
    </row>
    <row r="941" spans="16:26" ht="12.75" x14ac:dyDescent="0.2">
      <c r="P941" s="98"/>
      <c r="S941" s="9"/>
      <c r="T941" s="9"/>
      <c r="U941" s="9"/>
      <c r="V941" s="9"/>
      <c r="W941" s="9"/>
      <c r="X941" s="9"/>
      <c r="Y941" s="9"/>
      <c r="Z941" s="9"/>
    </row>
    <row r="942" spans="16:26" ht="12.75" x14ac:dyDescent="0.2">
      <c r="P942" s="98"/>
      <c r="S942" s="9"/>
      <c r="T942" s="9"/>
      <c r="U942" s="9"/>
      <c r="V942" s="9"/>
      <c r="W942" s="9"/>
      <c r="X942" s="9"/>
      <c r="Y942" s="9"/>
      <c r="Z942" s="9"/>
    </row>
    <row r="943" spans="16:26" ht="12.75" x14ac:dyDescent="0.2">
      <c r="P943" s="98"/>
      <c r="S943" s="9"/>
      <c r="T943" s="9"/>
      <c r="U943" s="9"/>
      <c r="V943" s="9"/>
      <c r="W943" s="9"/>
      <c r="X943" s="9"/>
      <c r="Y943" s="9"/>
      <c r="Z943" s="9"/>
    </row>
    <row r="944" spans="16:26" ht="12.75" x14ac:dyDescent="0.2">
      <c r="P944" s="98"/>
      <c r="S944" s="9"/>
      <c r="T944" s="9"/>
      <c r="U944" s="9"/>
      <c r="V944" s="9"/>
      <c r="W944" s="9"/>
      <c r="X944" s="9"/>
      <c r="Y944" s="9"/>
      <c r="Z944" s="9"/>
    </row>
    <row r="945" spans="16:26" ht="12.75" x14ac:dyDescent="0.2">
      <c r="P945" s="98"/>
      <c r="S945" s="9"/>
      <c r="T945" s="9"/>
      <c r="U945" s="9"/>
      <c r="V945" s="9"/>
      <c r="W945" s="9"/>
      <c r="X945" s="9"/>
      <c r="Y945" s="9"/>
      <c r="Z945" s="9"/>
    </row>
    <row r="946" spans="16:26" ht="12.75" x14ac:dyDescent="0.2">
      <c r="P946" s="98"/>
      <c r="S946" s="9"/>
      <c r="T946" s="9"/>
      <c r="U946" s="9"/>
      <c r="V946" s="9"/>
      <c r="W946" s="9"/>
      <c r="X946" s="9"/>
      <c r="Y946" s="9"/>
      <c r="Z946" s="9"/>
    </row>
    <row r="947" spans="16:26" ht="12.75" x14ac:dyDescent="0.2">
      <c r="P947" s="98"/>
      <c r="S947" s="9"/>
      <c r="T947" s="9"/>
      <c r="U947" s="9"/>
      <c r="V947" s="9"/>
      <c r="W947" s="9"/>
      <c r="X947" s="9"/>
      <c r="Y947" s="9"/>
      <c r="Z947" s="9"/>
    </row>
    <row r="948" spans="16:26" ht="12.75" x14ac:dyDescent="0.2">
      <c r="P948" s="98"/>
      <c r="S948" s="9"/>
      <c r="T948" s="9"/>
      <c r="U948" s="9"/>
      <c r="V948" s="9"/>
      <c r="W948" s="9"/>
      <c r="X948" s="9"/>
      <c r="Y948" s="9"/>
      <c r="Z948" s="9"/>
    </row>
    <row r="949" spans="16:26" ht="12.75" x14ac:dyDescent="0.2">
      <c r="P949" s="98"/>
      <c r="S949" s="9"/>
      <c r="T949" s="9"/>
      <c r="U949" s="9"/>
      <c r="V949" s="9"/>
      <c r="W949" s="9"/>
      <c r="X949" s="9"/>
      <c r="Y949" s="9"/>
      <c r="Z949" s="9"/>
    </row>
    <row r="950" spans="16:26" ht="12.75" x14ac:dyDescent="0.2">
      <c r="P950" s="98"/>
      <c r="S950" s="9"/>
      <c r="T950" s="9"/>
      <c r="U950" s="9"/>
      <c r="V950" s="9"/>
      <c r="W950" s="9"/>
      <c r="X950" s="9"/>
      <c r="Y950" s="9"/>
      <c r="Z950" s="9"/>
    </row>
    <row r="951" spans="16:26" ht="12.75" x14ac:dyDescent="0.2">
      <c r="P951" s="98"/>
      <c r="S951" s="9"/>
      <c r="T951" s="9"/>
      <c r="U951" s="9"/>
      <c r="V951" s="9"/>
      <c r="W951" s="9"/>
      <c r="X951" s="9"/>
      <c r="Y951" s="9"/>
      <c r="Z951" s="9"/>
    </row>
    <row r="952" spans="16:26" ht="12.75" x14ac:dyDescent="0.2">
      <c r="P952" s="98"/>
      <c r="S952" s="9"/>
      <c r="T952" s="9"/>
      <c r="U952" s="9"/>
      <c r="V952" s="9"/>
      <c r="W952" s="9"/>
      <c r="X952" s="9"/>
      <c r="Y952" s="9"/>
      <c r="Z952" s="9"/>
    </row>
    <row r="953" spans="16:26" ht="12.75" x14ac:dyDescent="0.2">
      <c r="P953" s="98"/>
      <c r="S953" s="9"/>
      <c r="T953" s="9"/>
      <c r="U953" s="9"/>
      <c r="V953" s="9"/>
      <c r="W953" s="9"/>
      <c r="X953" s="9"/>
      <c r="Y953" s="9"/>
      <c r="Z953" s="9"/>
    </row>
    <row r="954" spans="16:26" ht="12.75" x14ac:dyDescent="0.2">
      <c r="P954" s="98"/>
      <c r="S954" s="9"/>
      <c r="T954" s="9"/>
      <c r="U954" s="9"/>
      <c r="V954" s="9"/>
      <c r="W954" s="9"/>
      <c r="X954" s="9"/>
      <c r="Y954" s="9"/>
      <c r="Z954" s="9"/>
    </row>
    <row r="955" spans="16:26" ht="12.75" x14ac:dyDescent="0.2">
      <c r="P955" s="98"/>
      <c r="S955" s="9"/>
      <c r="T955" s="9"/>
      <c r="U955" s="9"/>
      <c r="V955" s="9"/>
      <c r="W955" s="9"/>
      <c r="X955" s="9"/>
      <c r="Y955" s="9"/>
      <c r="Z955" s="9"/>
    </row>
    <row r="956" spans="16:26" ht="12.75" x14ac:dyDescent="0.2">
      <c r="P956" s="98"/>
      <c r="S956" s="9"/>
      <c r="T956" s="9"/>
      <c r="U956" s="9"/>
      <c r="V956" s="9"/>
      <c r="W956" s="9"/>
      <c r="X956" s="9"/>
      <c r="Y956" s="9"/>
      <c r="Z956" s="9"/>
    </row>
    <row r="957" spans="16:26" ht="12.75" x14ac:dyDescent="0.2">
      <c r="P957" s="98"/>
      <c r="S957" s="9"/>
      <c r="T957" s="9"/>
      <c r="U957" s="9"/>
      <c r="V957" s="9"/>
      <c r="W957" s="9"/>
      <c r="X957" s="9"/>
      <c r="Y957" s="9"/>
      <c r="Z957" s="9"/>
    </row>
    <row r="958" spans="16:26" ht="12.75" x14ac:dyDescent="0.2">
      <c r="P958" s="98"/>
      <c r="S958" s="9"/>
      <c r="T958" s="9"/>
      <c r="U958" s="9"/>
      <c r="V958" s="9"/>
      <c r="W958" s="9"/>
      <c r="X958" s="9"/>
      <c r="Y958" s="9"/>
      <c r="Z958" s="9"/>
    </row>
    <row r="959" spans="16:26" ht="12.75" x14ac:dyDescent="0.2">
      <c r="P959" s="98"/>
      <c r="S959" s="9"/>
      <c r="T959" s="9"/>
      <c r="U959" s="9"/>
      <c r="V959" s="9"/>
      <c r="W959" s="9"/>
      <c r="X959" s="9"/>
      <c r="Y959" s="9"/>
      <c r="Z959" s="9"/>
    </row>
    <row r="960" spans="16:26" ht="12.75" x14ac:dyDescent="0.2">
      <c r="P960" s="98"/>
      <c r="S960" s="9"/>
      <c r="T960" s="9"/>
      <c r="U960" s="9"/>
      <c r="V960" s="9"/>
      <c r="W960" s="9"/>
      <c r="X960" s="9"/>
      <c r="Y960" s="9"/>
      <c r="Z960" s="9"/>
    </row>
    <row r="961" spans="16:26" ht="12.75" x14ac:dyDescent="0.2">
      <c r="P961" s="98"/>
      <c r="S961" s="9"/>
      <c r="T961" s="9"/>
      <c r="U961" s="9"/>
      <c r="V961" s="9"/>
      <c r="W961" s="9"/>
      <c r="X961" s="9"/>
      <c r="Y961" s="9"/>
      <c r="Z961" s="9"/>
    </row>
    <row r="962" spans="16:26" ht="12.75" x14ac:dyDescent="0.2">
      <c r="P962" s="98"/>
      <c r="S962" s="9"/>
      <c r="T962" s="9"/>
      <c r="U962" s="9"/>
      <c r="V962" s="9"/>
      <c r="W962" s="9"/>
      <c r="X962" s="9"/>
      <c r="Y962" s="9"/>
      <c r="Z962" s="9"/>
    </row>
    <row r="963" spans="16:26" ht="12.75" x14ac:dyDescent="0.2">
      <c r="P963" s="98"/>
      <c r="S963" s="9"/>
      <c r="T963" s="9"/>
      <c r="U963" s="9"/>
      <c r="V963" s="9"/>
      <c r="W963" s="9"/>
      <c r="X963" s="9"/>
      <c r="Y963" s="9"/>
      <c r="Z963" s="9"/>
    </row>
    <row r="964" spans="16:26" ht="12.75" x14ac:dyDescent="0.2">
      <c r="P964" s="98"/>
      <c r="S964" s="9"/>
      <c r="T964" s="9"/>
      <c r="U964" s="9"/>
      <c r="V964" s="9"/>
      <c r="W964" s="9"/>
      <c r="X964" s="9"/>
      <c r="Y964" s="9"/>
      <c r="Z964" s="9"/>
    </row>
    <row r="965" spans="16:26" ht="12.75" x14ac:dyDescent="0.2">
      <c r="P965" s="98"/>
      <c r="S965" s="9"/>
      <c r="T965" s="9"/>
      <c r="U965" s="9"/>
      <c r="V965" s="9"/>
      <c r="W965" s="9"/>
      <c r="X965" s="9"/>
      <c r="Y965" s="9"/>
      <c r="Z965" s="9"/>
    </row>
    <row r="966" spans="16:26" ht="12.75" x14ac:dyDescent="0.2">
      <c r="P966" s="98"/>
      <c r="S966" s="9"/>
      <c r="T966" s="9"/>
      <c r="U966" s="9"/>
      <c r="V966" s="9"/>
      <c r="W966" s="9"/>
      <c r="X966" s="9"/>
      <c r="Y966" s="9"/>
      <c r="Z966" s="9"/>
    </row>
    <row r="967" spans="16:26" ht="12.75" x14ac:dyDescent="0.2">
      <c r="P967" s="98"/>
      <c r="S967" s="9"/>
      <c r="T967" s="9"/>
      <c r="U967" s="9"/>
      <c r="V967" s="9"/>
      <c r="W967" s="9"/>
      <c r="X967" s="9"/>
      <c r="Y967" s="9"/>
      <c r="Z967" s="9"/>
    </row>
    <row r="968" spans="16:26" ht="12.75" x14ac:dyDescent="0.2">
      <c r="P968" s="98"/>
      <c r="S968" s="9"/>
      <c r="T968" s="9"/>
      <c r="U968" s="9"/>
      <c r="V968" s="9"/>
      <c r="W968" s="9"/>
      <c r="X968" s="9"/>
      <c r="Y968" s="9"/>
      <c r="Z968" s="9"/>
    </row>
    <row r="969" spans="16:26" ht="12.75" x14ac:dyDescent="0.2">
      <c r="P969" s="98"/>
      <c r="S969" s="9"/>
      <c r="T969" s="9"/>
      <c r="U969" s="9"/>
      <c r="V969" s="9"/>
      <c r="W969" s="9"/>
      <c r="X969" s="9"/>
      <c r="Y969" s="9"/>
      <c r="Z969" s="9"/>
    </row>
    <row r="970" spans="16:26" ht="12.75" x14ac:dyDescent="0.2">
      <c r="P970" s="98"/>
      <c r="S970" s="9"/>
      <c r="T970" s="9"/>
      <c r="U970" s="9"/>
      <c r="V970" s="9"/>
      <c r="W970" s="9"/>
      <c r="X970" s="9"/>
      <c r="Y970" s="9"/>
      <c r="Z970" s="9"/>
    </row>
    <row r="971" spans="16:26" ht="12.75" x14ac:dyDescent="0.2">
      <c r="P971" s="98"/>
      <c r="S971" s="9"/>
      <c r="T971" s="9"/>
      <c r="U971" s="9"/>
      <c r="V971" s="9"/>
      <c r="W971" s="9"/>
      <c r="X971" s="9"/>
      <c r="Y971" s="9"/>
      <c r="Z971" s="9"/>
    </row>
    <row r="972" spans="16:26" ht="12.75" x14ac:dyDescent="0.2">
      <c r="P972" s="98"/>
      <c r="S972" s="9"/>
      <c r="T972" s="9"/>
      <c r="U972" s="9"/>
      <c r="V972" s="9"/>
      <c r="W972" s="9"/>
      <c r="X972" s="9"/>
      <c r="Y972" s="9"/>
      <c r="Z972" s="9"/>
    </row>
    <row r="973" spans="16:26" ht="12.75" x14ac:dyDescent="0.2">
      <c r="P973" s="98"/>
      <c r="S973" s="9"/>
      <c r="T973" s="9"/>
      <c r="U973" s="9"/>
      <c r="V973" s="9"/>
      <c r="W973" s="9"/>
      <c r="X973" s="9"/>
      <c r="Y973" s="9"/>
      <c r="Z973" s="9"/>
    </row>
    <row r="974" spans="16:26" ht="12.75" x14ac:dyDescent="0.2">
      <c r="P974" s="98"/>
      <c r="S974" s="9"/>
      <c r="T974" s="9"/>
      <c r="U974" s="9"/>
      <c r="V974" s="9"/>
      <c r="W974" s="9"/>
      <c r="X974" s="9"/>
      <c r="Y974" s="9"/>
      <c r="Z974" s="9"/>
    </row>
    <row r="975" spans="16:26" ht="12.75" x14ac:dyDescent="0.2">
      <c r="P975" s="98"/>
      <c r="S975" s="9"/>
      <c r="T975" s="9"/>
      <c r="U975" s="9"/>
      <c r="V975" s="9"/>
      <c r="W975" s="9"/>
      <c r="X975" s="9"/>
      <c r="Y975" s="9"/>
      <c r="Z975" s="9"/>
    </row>
    <row r="976" spans="16:26" ht="12.75" x14ac:dyDescent="0.2">
      <c r="P976" s="98"/>
      <c r="S976" s="9"/>
      <c r="T976" s="9"/>
      <c r="U976" s="9"/>
      <c r="V976" s="9"/>
      <c r="W976" s="9"/>
      <c r="X976" s="9"/>
      <c r="Y976" s="9"/>
      <c r="Z976" s="9"/>
    </row>
    <row r="977" spans="16:26" ht="12.75" x14ac:dyDescent="0.2">
      <c r="P977" s="98"/>
      <c r="S977" s="9"/>
      <c r="T977" s="9"/>
      <c r="U977" s="9"/>
      <c r="V977" s="9"/>
      <c r="W977" s="9"/>
      <c r="X977" s="9"/>
      <c r="Y977" s="9"/>
      <c r="Z977" s="9"/>
    </row>
    <row r="978" spans="16:26" ht="12.75" x14ac:dyDescent="0.2">
      <c r="P978" s="98"/>
      <c r="S978" s="9"/>
      <c r="T978" s="9"/>
      <c r="U978" s="9"/>
      <c r="V978" s="9"/>
      <c r="W978" s="9"/>
      <c r="X978" s="9"/>
      <c r="Y978" s="9"/>
      <c r="Z978" s="9"/>
    </row>
    <row r="979" spans="16:26" ht="12.75" x14ac:dyDescent="0.2">
      <c r="P979" s="98"/>
      <c r="S979" s="9"/>
      <c r="T979" s="9"/>
      <c r="U979" s="9"/>
      <c r="V979" s="9"/>
      <c r="W979" s="9"/>
      <c r="X979" s="9"/>
      <c r="Y979" s="9"/>
      <c r="Z979" s="9"/>
    </row>
    <row r="980" spans="16:26" ht="12.75" x14ac:dyDescent="0.2">
      <c r="P980" s="98"/>
      <c r="S980" s="9"/>
      <c r="T980" s="9"/>
      <c r="U980" s="9"/>
      <c r="V980" s="9"/>
      <c r="W980" s="9"/>
      <c r="X980" s="9"/>
      <c r="Y980" s="9"/>
      <c r="Z980" s="9"/>
    </row>
    <row r="981" spans="16:26" ht="12.75" x14ac:dyDescent="0.2">
      <c r="P981" s="98"/>
      <c r="S981" s="9"/>
      <c r="T981" s="9"/>
      <c r="U981" s="9"/>
      <c r="V981" s="9"/>
      <c r="W981" s="9"/>
      <c r="X981" s="9"/>
      <c r="Y981" s="9"/>
      <c r="Z981" s="9"/>
    </row>
    <row r="982" spans="16:26" ht="12.75" x14ac:dyDescent="0.2">
      <c r="P982" s="98"/>
      <c r="S982" s="9"/>
      <c r="T982" s="9"/>
      <c r="U982" s="9"/>
      <c r="V982" s="9"/>
      <c r="W982" s="9"/>
      <c r="X982" s="9"/>
      <c r="Y982" s="9"/>
      <c r="Z982" s="9"/>
    </row>
    <row r="983" spans="16:26" ht="12.75" x14ac:dyDescent="0.2">
      <c r="P983" s="98"/>
      <c r="S983" s="9"/>
      <c r="T983" s="9"/>
      <c r="U983" s="9"/>
      <c r="V983" s="9"/>
      <c r="W983" s="9"/>
      <c r="X983" s="9"/>
      <c r="Y983" s="9"/>
      <c r="Z983" s="9"/>
    </row>
    <row r="984" spans="16:26" ht="12.75" x14ac:dyDescent="0.2">
      <c r="P984" s="98"/>
      <c r="S984" s="9"/>
      <c r="T984" s="9"/>
      <c r="U984" s="9"/>
      <c r="V984" s="9"/>
      <c r="W984" s="9"/>
      <c r="X984" s="9"/>
      <c r="Y984" s="9"/>
      <c r="Z984" s="9"/>
    </row>
    <row r="985" spans="16:26" ht="12.75" x14ac:dyDescent="0.2">
      <c r="P985" s="98"/>
      <c r="S985" s="9"/>
      <c r="T985" s="9"/>
      <c r="U985" s="9"/>
      <c r="V985" s="9"/>
      <c r="W985" s="9"/>
      <c r="X985" s="9"/>
      <c r="Y985" s="9"/>
      <c r="Z985" s="9"/>
    </row>
    <row r="986" spans="16:26" ht="12.75" x14ac:dyDescent="0.2">
      <c r="P986" s="98"/>
      <c r="S986" s="9"/>
      <c r="T986" s="9"/>
      <c r="U986" s="9"/>
      <c r="V986" s="9"/>
      <c r="W986" s="9"/>
      <c r="X986" s="9"/>
      <c r="Y986" s="9"/>
      <c r="Z986" s="9"/>
    </row>
    <row r="987" spans="16:26" ht="12.75" x14ac:dyDescent="0.2">
      <c r="P987" s="98"/>
      <c r="S987" s="9"/>
      <c r="T987" s="9"/>
      <c r="U987" s="9"/>
      <c r="V987" s="9"/>
      <c r="W987" s="9"/>
      <c r="X987" s="9"/>
      <c r="Y987" s="9"/>
      <c r="Z987" s="9"/>
    </row>
    <row r="988" spans="16:26" ht="12.75" x14ac:dyDescent="0.2">
      <c r="P988" s="98"/>
      <c r="S988" s="9"/>
      <c r="T988" s="9"/>
      <c r="U988" s="9"/>
      <c r="V988" s="9"/>
      <c r="W988" s="9"/>
      <c r="X988" s="9"/>
      <c r="Y988" s="9"/>
      <c r="Z988" s="9"/>
    </row>
    <row r="989" spans="16:26" ht="12.75" x14ac:dyDescent="0.2">
      <c r="P989" s="98"/>
      <c r="S989" s="9"/>
      <c r="T989" s="9"/>
      <c r="U989" s="9"/>
      <c r="V989" s="9"/>
      <c r="W989" s="9"/>
      <c r="X989" s="9"/>
      <c r="Y989" s="9"/>
      <c r="Z989" s="9"/>
    </row>
    <row r="990" spans="16:26" ht="12.75" x14ac:dyDescent="0.2">
      <c r="P990" s="98"/>
      <c r="S990" s="9"/>
      <c r="T990" s="9"/>
      <c r="U990" s="9"/>
      <c r="V990" s="9"/>
      <c r="W990" s="9"/>
      <c r="X990" s="9"/>
      <c r="Y990" s="9"/>
      <c r="Z990" s="9"/>
    </row>
    <row r="991" spans="16:26" ht="12.75" x14ac:dyDescent="0.2">
      <c r="P991" s="98"/>
      <c r="S991" s="9"/>
      <c r="T991" s="9"/>
      <c r="U991" s="9"/>
      <c r="V991" s="9"/>
      <c r="W991" s="9"/>
      <c r="X991" s="9"/>
      <c r="Y991" s="9"/>
      <c r="Z991" s="9"/>
    </row>
    <row r="992" spans="16:26" ht="12.75" x14ac:dyDescent="0.2">
      <c r="P992" s="98"/>
      <c r="S992" s="9"/>
      <c r="T992" s="9"/>
      <c r="U992" s="9"/>
      <c r="V992" s="9"/>
      <c r="W992" s="9"/>
      <c r="X992" s="9"/>
      <c r="Y992" s="9"/>
      <c r="Z992" s="9"/>
    </row>
    <row r="993" spans="16:26" ht="12.75" x14ac:dyDescent="0.2">
      <c r="P993" s="98"/>
      <c r="S993" s="9"/>
      <c r="T993" s="9"/>
      <c r="U993" s="9"/>
      <c r="V993" s="9"/>
      <c r="W993" s="9"/>
      <c r="X993" s="9"/>
      <c r="Y993" s="9"/>
      <c r="Z993" s="9"/>
    </row>
    <row r="994" spans="16:26" ht="12.75" x14ac:dyDescent="0.2">
      <c r="P994" s="98"/>
      <c r="S994" s="9"/>
      <c r="T994" s="9"/>
      <c r="U994" s="9"/>
      <c r="V994" s="9"/>
      <c r="W994" s="9"/>
      <c r="X994" s="9"/>
      <c r="Y994" s="9"/>
      <c r="Z994" s="9"/>
    </row>
    <row r="995" spans="16:26" ht="12.75" x14ac:dyDescent="0.2">
      <c r="P995" s="98"/>
      <c r="S995" s="9"/>
      <c r="T995" s="9"/>
      <c r="U995" s="9"/>
      <c r="V995" s="9"/>
      <c r="W995" s="9"/>
      <c r="X995" s="9"/>
      <c r="Y995" s="9"/>
      <c r="Z995" s="9"/>
    </row>
    <row r="996" spans="16:26" ht="12.75" x14ac:dyDescent="0.2">
      <c r="P996" s="98"/>
      <c r="S996" s="9"/>
      <c r="T996" s="9"/>
      <c r="U996" s="9"/>
      <c r="V996" s="9"/>
      <c r="W996" s="9"/>
      <c r="X996" s="9"/>
      <c r="Y996" s="9"/>
      <c r="Z996" s="9"/>
    </row>
    <row r="997" spans="16:26" ht="12.75" x14ac:dyDescent="0.2">
      <c r="P997" s="98"/>
      <c r="S997" s="9"/>
      <c r="T997" s="9"/>
      <c r="U997" s="9"/>
      <c r="V997" s="9"/>
      <c r="W997" s="9"/>
      <c r="X997" s="9"/>
      <c r="Y997" s="9"/>
      <c r="Z997" s="9"/>
    </row>
    <row r="998" spans="16:26" ht="12.75" x14ac:dyDescent="0.2">
      <c r="P998" s="98"/>
      <c r="S998" s="9"/>
      <c r="T998" s="9"/>
      <c r="U998" s="9"/>
      <c r="V998" s="9"/>
      <c r="W998" s="9"/>
      <c r="X998" s="9"/>
      <c r="Y998" s="9"/>
      <c r="Z998" s="9"/>
    </row>
    <row r="999" spans="16:26" ht="12.75" x14ac:dyDescent="0.2">
      <c r="P999" s="98"/>
      <c r="S999" s="9"/>
      <c r="T999" s="9"/>
      <c r="U999" s="9"/>
      <c r="V999" s="9"/>
      <c r="W999" s="9"/>
      <c r="X999" s="9"/>
      <c r="Y999" s="9"/>
      <c r="Z999" s="9"/>
    </row>
    <row r="1000" spans="16:26" ht="12.75" x14ac:dyDescent="0.2">
      <c r="P1000" s="98"/>
      <c r="S1000" s="9"/>
      <c r="T1000" s="9"/>
      <c r="U1000" s="9"/>
      <c r="V1000" s="9"/>
      <c r="W1000" s="9"/>
      <c r="X1000" s="9"/>
      <c r="Y1000" s="9"/>
      <c r="Z1000" s="9"/>
    </row>
    <row r="1001" spans="16:26" ht="12.75" x14ac:dyDescent="0.2">
      <c r="P1001" s="98"/>
      <c r="S1001" s="9"/>
      <c r="T1001" s="9"/>
      <c r="U1001" s="9"/>
      <c r="V1001" s="9"/>
      <c r="W1001" s="9"/>
      <c r="X1001" s="9"/>
      <c r="Y1001" s="9"/>
      <c r="Z1001" s="9"/>
    </row>
    <row r="1002" spans="16:26" ht="12.75" x14ac:dyDescent="0.2">
      <c r="P1002" s="98"/>
      <c r="S1002" s="9"/>
      <c r="T1002" s="9"/>
      <c r="U1002" s="9"/>
      <c r="V1002" s="9"/>
      <c r="W1002" s="9"/>
      <c r="X1002" s="9"/>
      <c r="Y1002" s="9"/>
      <c r="Z1002" s="9"/>
    </row>
    <row r="1003" spans="16:26" ht="12.75" x14ac:dyDescent="0.2">
      <c r="P1003" s="98"/>
      <c r="S1003" s="9"/>
      <c r="T1003" s="9"/>
      <c r="U1003" s="9"/>
      <c r="V1003" s="9"/>
      <c r="W1003" s="9"/>
      <c r="X1003" s="9"/>
      <c r="Y1003" s="9"/>
      <c r="Z1003" s="9"/>
    </row>
    <row r="1004" spans="16:26" ht="12.75" x14ac:dyDescent="0.2">
      <c r="P1004" s="98"/>
      <c r="S1004" s="9"/>
      <c r="T1004" s="9"/>
      <c r="U1004" s="9"/>
      <c r="V1004" s="9"/>
      <c r="W1004" s="9"/>
      <c r="X1004" s="9"/>
      <c r="Y1004" s="9"/>
      <c r="Z1004" s="9"/>
    </row>
    <row r="1005" spans="16:26" ht="12.75" x14ac:dyDescent="0.2">
      <c r="P1005" s="98"/>
      <c r="S1005" s="9"/>
      <c r="T1005" s="9"/>
      <c r="U1005" s="9"/>
      <c r="V1005" s="9"/>
      <c r="W1005" s="9"/>
      <c r="X1005" s="9"/>
      <c r="Y1005" s="9"/>
      <c r="Z1005" s="9"/>
    </row>
    <row r="1006" spans="16:26" ht="12.75" x14ac:dyDescent="0.2">
      <c r="P1006" s="98"/>
      <c r="S1006" s="9"/>
      <c r="T1006" s="9"/>
      <c r="U1006" s="9"/>
      <c r="V1006" s="9"/>
      <c r="W1006" s="9"/>
      <c r="X1006" s="9"/>
      <c r="Y1006" s="9"/>
      <c r="Z1006" s="9"/>
    </row>
    <row r="1007" spans="16:26" ht="12.75" x14ac:dyDescent="0.2">
      <c r="P1007" s="98"/>
      <c r="S1007" s="9"/>
      <c r="T1007" s="9"/>
      <c r="U1007" s="9"/>
      <c r="V1007" s="9"/>
      <c r="W1007" s="9"/>
      <c r="X1007" s="9"/>
      <c r="Y1007" s="9"/>
      <c r="Z1007" s="9"/>
    </row>
    <row r="1008" spans="16:26" ht="12.75" x14ac:dyDescent="0.2">
      <c r="P1008" s="98"/>
      <c r="S1008" s="9"/>
      <c r="T1008" s="9"/>
      <c r="U1008" s="9"/>
      <c r="V1008" s="9"/>
      <c r="W1008" s="9"/>
      <c r="X1008" s="9"/>
      <c r="Y1008" s="9"/>
      <c r="Z1008" s="9"/>
    </row>
  </sheetData>
  <sortState ref="B6:R214">
    <sortCondition descending="1" ref="P6:P214"/>
    <sortCondition ref="E6:E214"/>
  </sortState>
  <mergeCells count="3">
    <mergeCell ref="A1:O1"/>
    <mergeCell ref="A2:O2"/>
    <mergeCell ref="A3:O3"/>
  </mergeCells>
  <dataValidations count="1">
    <dataValidation type="list" allowBlank="1" showErrorMessage="1" sqref="Q5:Q195 Q212:Q1008">
      <formula1>"победитель,призёр"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3"/>
  <sheetViews>
    <sheetView topLeftCell="F282" workbookViewId="0">
      <selection activeCell="K8" sqref="K8"/>
    </sheetView>
  </sheetViews>
  <sheetFormatPr defaultColWidth="17.28515625" defaultRowHeight="65.099999999999994" customHeight="1" x14ac:dyDescent="0.2"/>
  <cols>
    <col min="1" max="1" width="5.42578125" style="56" customWidth="1"/>
    <col min="2" max="2" width="7.5703125" style="56" customWidth="1"/>
    <col min="3" max="3" width="19.5703125" style="56" customWidth="1"/>
    <col min="4" max="4" width="8.28515625" style="67" customWidth="1"/>
    <col min="5" max="5" width="19.28515625" style="75" customWidth="1"/>
    <col min="6" max="6" width="35.5703125" style="75" customWidth="1"/>
    <col min="7" max="7" width="11" style="67" customWidth="1"/>
    <col min="8" max="8" width="13.28515625" style="67" customWidth="1"/>
    <col min="9" max="9" width="12.42578125" style="67" customWidth="1"/>
    <col min="10" max="10" width="15.7109375" style="75" customWidth="1"/>
    <col min="11" max="11" width="27.28515625" style="75" customWidth="1"/>
    <col min="12" max="12" width="13" style="67" customWidth="1"/>
    <col min="13" max="15" width="9.85546875" style="67" customWidth="1"/>
    <col min="16" max="17" width="14.42578125" style="67" customWidth="1"/>
    <col min="18" max="18" width="16" style="67" customWidth="1"/>
    <col min="19" max="27" width="14.42578125" customWidth="1"/>
  </cols>
  <sheetData>
    <row r="1" spans="1:27" ht="19.5" customHeight="1" x14ac:dyDescent="0.25">
      <c r="A1" s="174" t="s">
        <v>1131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27" ht="21.75" customHeight="1" x14ac:dyDescent="0.25">
      <c r="A2" s="174" t="s">
        <v>1133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27" ht="21" customHeight="1" x14ac:dyDescent="0.25">
      <c r="A3" s="174" t="s">
        <v>1132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27" ht="18.75" customHeight="1" x14ac:dyDescent="0.2"/>
    <row r="5" spans="1:27" ht="65.099999999999994" customHeight="1" x14ac:dyDescent="0.2">
      <c r="A5" s="1" t="s">
        <v>0</v>
      </c>
      <c r="B5" s="2" t="s">
        <v>1</v>
      </c>
      <c r="C5" s="2" t="s">
        <v>2</v>
      </c>
      <c r="D5" s="3" t="s">
        <v>3</v>
      </c>
      <c r="E5" s="68" t="s">
        <v>4</v>
      </c>
      <c r="F5" s="68" t="s">
        <v>5</v>
      </c>
      <c r="G5" s="4" t="s">
        <v>6</v>
      </c>
      <c r="H5" s="2" t="s">
        <v>7</v>
      </c>
      <c r="I5" s="2" t="s">
        <v>8</v>
      </c>
      <c r="J5" s="68" t="s">
        <v>9</v>
      </c>
      <c r="K5" s="68" t="s">
        <v>10</v>
      </c>
      <c r="L5" s="2" t="s">
        <v>11</v>
      </c>
      <c r="M5" s="5" t="s">
        <v>12</v>
      </c>
      <c r="N5" s="6" t="s">
        <v>13</v>
      </c>
      <c r="O5" s="5" t="s">
        <v>14</v>
      </c>
      <c r="P5" s="95" t="s">
        <v>15</v>
      </c>
      <c r="Q5" s="2" t="s">
        <v>16</v>
      </c>
      <c r="R5" s="7" t="s">
        <v>17</v>
      </c>
      <c r="S5" s="8"/>
      <c r="T5" s="9"/>
      <c r="U5" s="9"/>
      <c r="V5" s="9"/>
      <c r="W5" s="9"/>
      <c r="X5" s="9"/>
      <c r="Y5" s="9"/>
      <c r="Z5" s="9"/>
      <c r="AA5" s="9"/>
    </row>
    <row r="6" spans="1:27" ht="65.099999999999994" customHeight="1" x14ac:dyDescent="0.2">
      <c r="A6" s="57">
        <v>1</v>
      </c>
      <c r="B6" s="12" t="s">
        <v>18</v>
      </c>
      <c r="C6" s="12" t="s">
        <v>19</v>
      </c>
      <c r="D6" s="57">
        <v>8</v>
      </c>
      <c r="E6" s="69" t="s">
        <v>551</v>
      </c>
      <c r="F6" s="69" t="s">
        <v>553</v>
      </c>
      <c r="G6" s="76">
        <v>37681</v>
      </c>
      <c r="H6" s="57" t="s">
        <v>22</v>
      </c>
      <c r="I6" s="57" t="s">
        <v>23</v>
      </c>
      <c r="J6" s="69" t="s">
        <v>554</v>
      </c>
      <c r="K6" s="69" t="s">
        <v>555</v>
      </c>
      <c r="L6" s="57" t="s">
        <v>22</v>
      </c>
      <c r="M6" s="57">
        <v>25</v>
      </c>
      <c r="N6" s="57">
        <v>30</v>
      </c>
      <c r="O6" s="57">
        <v>30</v>
      </c>
      <c r="P6" s="35">
        <f t="shared" ref="P6:P69" si="0">SUM(M6,N6,O6)</f>
        <v>85</v>
      </c>
      <c r="Q6" s="57" t="s">
        <v>26</v>
      </c>
      <c r="R6" s="57" t="s">
        <v>509</v>
      </c>
      <c r="S6" s="11"/>
      <c r="T6" s="9"/>
      <c r="U6" s="9"/>
      <c r="V6" s="9"/>
      <c r="W6" s="9"/>
      <c r="X6" s="9"/>
      <c r="Y6" s="9"/>
      <c r="Z6" s="9"/>
      <c r="AA6" s="9"/>
    </row>
    <row r="7" spans="1:27" ht="65.099999999999994" customHeight="1" x14ac:dyDescent="0.2">
      <c r="A7" s="58">
        <v>2</v>
      </c>
      <c r="B7" s="17" t="s">
        <v>18</v>
      </c>
      <c r="C7" s="17" t="s">
        <v>19</v>
      </c>
      <c r="D7" s="58">
        <v>7</v>
      </c>
      <c r="E7" s="17" t="s">
        <v>380</v>
      </c>
      <c r="F7" s="17" t="s">
        <v>381</v>
      </c>
      <c r="G7" s="77">
        <v>38201</v>
      </c>
      <c r="H7" s="58" t="s">
        <v>22</v>
      </c>
      <c r="I7" s="58" t="s">
        <v>23</v>
      </c>
      <c r="J7" s="17" t="s">
        <v>383</v>
      </c>
      <c r="K7" s="17" t="s">
        <v>384</v>
      </c>
      <c r="L7" s="58" t="s">
        <v>22</v>
      </c>
      <c r="M7" s="58">
        <v>25</v>
      </c>
      <c r="N7" s="58">
        <v>30</v>
      </c>
      <c r="O7" s="58">
        <v>30</v>
      </c>
      <c r="P7" s="35">
        <f t="shared" si="0"/>
        <v>85</v>
      </c>
      <c r="Q7" s="58" t="s">
        <v>26</v>
      </c>
      <c r="R7" s="58" t="s">
        <v>394</v>
      </c>
      <c r="S7" s="11"/>
      <c r="T7" s="9"/>
      <c r="U7" s="9"/>
      <c r="V7" s="9"/>
      <c r="W7" s="9"/>
      <c r="X7" s="9"/>
      <c r="Y7" s="9"/>
      <c r="Z7" s="9"/>
      <c r="AA7" s="9"/>
    </row>
    <row r="8" spans="1:27" ht="65.099999999999994" customHeight="1" x14ac:dyDescent="0.2">
      <c r="A8" s="57">
        <v>3</v>
      </c>
      <c r="B8" s="12" t="s">
        <v>18</v>
      </c>
      <c r="C8" s="12" t="s">
        <v>19</v>
      </c>
      <c r="D8" s="57">
        <v>8</v>
      </c>
      <c r="E8" s="69" t="s">
        <v>55</v>
      </c>
      <c r="F8" s="69" t="s">
        <v>56</v>
      </c>
      <c r="G8" s="76">
        <v>37816</v>
      </c>
      <c r="H8" s="57" t="s">
        <v>22</v>
      </c>
      <c r="I8" s="57" t="s">
        <v>23</v>
      </c>
      <c r="J8" s="69" t="s">
        <v>57</v>
      </c>
      <c r="K8" s="69" t="s">
        <v>58</v>
      </c>
      <c r="L8" s="57" t="s">
        <v>22</v>
      </c>
      <c r="M8" s="57">
        <v>25</v>
      </c>
      <c r="N8" s="57">
        <v>30</v>
      </c>
      <c r="O8" s="57">
        <v>30</v>
      </c>
      <c r="P8" s="35">
        <f t="shared" si="0"/>
        <v>85</v>
      </c>
      <c r="Q8" s="57" t="s">
        <v>26</v>
      </c>
      <c r="R8" s="57" t="s">
        <v>59</v>
      </c>
      <c r="S8" s="11"/>
      <c r="T8" s="9"/>
      <c r="U8" s="9"/>
      <c r="V8" s="9"/>
      <c r="W8" s="9"/>
      <c r="X8" s="9"/>
      <c r="Y8" s="9"/>
      <c r="Z8" s="9"/>
      <c r="AA8" s="9"/>
    </row>
    <row r="9" spans="1:27" ht="65.099999999999994" customHeight="1" x14ac:dyDescent="0.2">
      <c r="A9" s="58">
        <v>4</v>
      </c>
      <c r="B9" s="13" t="s">
        <v>18</v>
      </c>
      <c r="C9" s="13" t="s">
        <v>19</v>
      </c>
      <c r="D9" s="59" t="s">
        <v>860</v>
      </c>
      <c r="E9" s="71" t="s">
        <v>901</v>
      </c>
      <c r="F9" s="69" t="s">
        <v>836</v>
      </c>
      <c r="G9" s="78">
        <v>38090</v>
      </c>
      <c r="H9" s="58" t="s">
        <v>22</v>
      </c>
      <c r="I9" s="58" t="s">
        <v>23</v>
      </c>
      <c r="J9" s="71" t="s">
        <v>902</v>
      </c>
      <c r="K9" s="69" t="s">
        <v>836</v>
      </c>
      <c r="L9" s="60" t="s">
        <v>22</v>
      </c>
      <c r="M9" s="59">
        <v>25</v>
      </c>
      <c r="N9" s="59">
        <v>30</v>
      </c>
      <c r="O9" s="59">
        <v>30</v>
      </c>
      <c r="P9" s="35">
        <f t="shared" si="0"/>
        <v>85</v>
      </c>
      <c r="Q9" s="59" t="s">
        <v>26</v>
      </c>
      <c r="R9" s="59" t="s">
        <v>728</v>
      </c>
      <c r="S9" s="11"/>
      <c r="T9" s="9"/>
      <c r="U9" s="9"/>
      <c r="V9" s="9"/>
      <c r="W9" s="9"/>
      <c r="X9" s="9"/>
      <c r="Y9" s="9"/>
      <c r="Z9" s="9"/>
      <c r="AA9" s="9"/>
    </row>
    <row r="10" spans="1:27" ht="65.099999999999994" customHeight="1" x14ac:dyDescent="0.2">
      <c r="A10" s="57">
        <v>5</v>
      </c>
      <c r="B10" s="17" t="s">
        <v>18</v>
      </c>
      <c r="C10" s="17" t="s">
        <v>19</v>
      </c>
      <c r="D10" s="58">
        <v>7</v>
      </c>
      <c r="E10" s="17" t="s">
        <v>443</v>
      </c>
      <c r="F10" s="17" t="s">
        <v>444</v>
      </c>
      <c r="G10" s="77">
        <v>38250</v>
      </c>
      <c r="H10" s="58" t="s">
        <v>22</v>
      </c>
      <c r="I10" s="58" t="s">
        <v>23</v>
      </c>
      <c r="J10" s="17" t="s">
        <v>446</v>
      </c>
      <c r="K10" s="17" t="s">
        <v>447</v>
      </c>
      <c r="L10" s="58" t="s">
        <v>22</v>
      </c>
      <c r="M10" s="58">
        <v>25</v>
      </c>
      <c r="N10" s="58">
        <v>30</v>
      </c>
      <c r="O10" s="58">
        <v>30</v>
      </c>
      <c r="P10" s="35">
        <f t="shared" si="0"/>
        <v>85</v>
      </c>
      <c r="Q10" s="58" t="s">
        <v>26</v>
      </c>
      <c r="R10" s="58" t="s">
        <v>394</v>
      </c>
      <c r="S10" s="11"/>
      <c r="T10" s="9"/>
      <c r="U10" s="9"/>
      <c r="V10" s="9"/>
      <c r="W10" s="9"/>
      <c r="X10" s="9"/>
      <c r="Y10" s="9"/>
      <c r="Z10" s="9"/>
      <c r="AA10" s="9"/>
    </row>
    <row r="11" spans="1:27" ht="65.099999999999994" customHeight="1" x14ac:dyDescent="0.2">
      <c r="A11" s="58">
        <v>6</v>
      </c>
      <c r="B11" s="12" t="s">
        <v>18</v>
      </c>
      <c r="C11" s="12" t="s">
        <v>19</v>
      </c>
      <c r="D11" s="57">
        <v>7</v>
      </c>
      <c r="E11" s="69" t="s">
        <v>244</v>
      </c>
      <c r="F11" s="69" t="s">
        <v>245</v>
      </c>
      <c r="G11" s="76">
        <v>38051</v>
      </c>
      <c r="H11" s="57" t="s">
        <v>22</v>
      </c>
      <c r="I11" s="57" t="s">
        <v>23</v>
      </c>
      <c r="J11" s="69" t="s">
        <v>247</v>
      </c>
      <c r="K11" s="69" t="s">
        <v>248</v>
      </c>
      <c r="L11" s="57" t="s">
        <v>22</v>
      </c>
      <c r="M11" s="57">
        <v>25</v>
      </c>
      <c r="N11" s="57">
        <v>30</v>
      </c>
      <c r="O11" s="57">
        <v>30</v>
      </c>
      <c r="P11" s="35">
        <f t="shared" si="0"/>
        <v>85</v>
      </c>
      <c r="Q11" s="57" t="s">
        <v>26</v>
      </c>
      <c r="R11" s="57" t="s">
        <v>59</v>
      </c>
      <c r="S11" s="11"/>
      <c r="T11" s="9"/>
      <c r="U11" s="9"/>
      <c r="V11" s="9"/>
      <c r="W11" s="9"/>
      <c r="X11" s="9"/>
      <c r="Y11" s="9"/>
      <c r="Z11" s="9"/>
      <c r="AA11" s="9"/>
    </row>
    <row r="12" spans="1:27" ht="65.099999999999994" customHeight="1" x14ac:dyDescent="0.2">
      <c r="A12" s="57">
        <v>7</v>
      </c>
      <c r="B12" s="12" t="s">
        <v>18</v>
      </c>
      <c r="C12" s="12" t="s">
        <v>19</v>
      </c>
      <c r="D12" s="57">
        <v>7</v>
      </c>
      <c r="E12" s="69" t="s">
        <v>261</v>
      </c>
      <c r="F12" s="69" t="s">
        <v>262</v>
      </c>
      <c r="G12" s="76">
        <v>38072</v>
      </c>
      <c r="H12" s="57" t="s">
        <v>22</v>
      </c>
      <c r="I12" s="57" t="s">
        <v>23</v>
      </c>
      <c r="J12" s="69" t="s">
        <v>263</v>
      </c>
      <c r="K12" s="69" t="s">
        <v>264</v>
      </c>
      <c r="L12" s="57" t="s">
        <v>22</v>
      </c>
      <c r="M12" s="57">
        <v>25</v>
      </c>
      <c r="N12" s="57">
        <v>30</v>
      </c>
      <c r="O12" s="57">
        <v>30</v>
      </c>
      <c r="P12" s="35">
        <f t="shared" si="0"/>
        <v>85</v>
      </c>
      <c r="Q12" s="57" t="s">
        <v>26</v>
      </c>
      <c r="R12" s="57" t="s">
        <v>59</v>
      </c>
      <c r="S12" s="11"/>
      <c r="T12" s="9"/>
      <c r="U12" s="9"/>
      <c r="V12" s="9"/>
      <c r="W12" s="9"/>
      <c r="X12" s="9"/>
      <c r="Y12" s="9"/>
      <c r="Z12" s="9"/>
      <c r="AA12" s="9"/>
    </row>
    <row r="13" spans="1:27" ht="65.099999999999994" customHeight="1" x14ac:dyDescent="0.2">
      <c r="A13" s="58">
        <v>8</v>
      </c>
      <c r="B13" s="12" t="s">
        <v>18</v>
      </c>
      <c r="C13" s="12" t="s">
        <v>19</v>
      </c>
      <c r="D13" s="57">
        <v>7</v>
      </c>
      <c r="E13" s="69" t="s">
        <v>131</v>
      </c>
      <c r="F13" s="69" t="s">
        <v>132</v>
      </c>
      <c r="G13" s="76">
        <v>38269</v>
      </c>
      <c r="H13" s="57" t="s">
        <v>22</v>
      </c>
      <c r="I13" s="57" t="s">
        <v>23</v>
      </c>
      <c r="J13" s="69" t="s">
        <v>133</v>
      </c>
      <c r="K13" s="69" t="s">
        <v>135</v>
      </c>
      <c r="L13" s="57" t="s">
        <v>22</v>
      </c>
      <c r="M13" s="57">
        <v>25</v>
      </c>
      <c r="N13" s="57">
        <v>30</v>
      </c>
      <c r="O13" s="57">
        <v>30</v>
      </c>
      <c r="P13" s="35">
        <f t="shared" si="0"/>
        <v>85</v>
      </c>
      <c r="Q13" s="57" t="s">
        <v>26</v>
      </c>
      <c r="R13" s="57" t="s">
        <v>59</v>
      </c>
      <c r="S13" s="11"/>
      <c r="T13" s="9"/>
      <c r="U13" s="9"/>
      <c r="V13" s="9"/>
      <c r="W13" s="9"/>
      <c r="X13" s="9"/>
      <c r="Y13" s="9"/>
      <c r="Z13" s="9"/>
      <c r="AA13" s="9"/>
    </row>
    <row r="14" spans="1:27" ht="65.099999999999994" customHeight="1" x14ac:dyDescent="0.2">
      <c r="A14" s="57">
        <v>9</v>
      </c>
      <c r="B14" s="46" t="s">
        <v>18</v>
      </c>
      <c r="C14" s="46" t="s">
        <v>19</v>
      </c>
      <c r="D14" s="46">
        <v>7</v>
      </c>
      <c r="E14" s="70" t="s">
        <v>1074</v>
      </c>
      <c r="F14" s="70" t="s">
        <v>1075</v>
      </c>
      <c r="G14" s="47">
        <v>38247</v>
      </c>
      <c r="H14" s="46" t="s">
        <v>22</v>
      </c>
      <c r="I14" s="46" t="s">
        <v>23</v>
      </c>
      <c r="J14" s="70" t="s">
        <v>1076</v>
      </c>
      <c r="K14" s="70" t="s">
        <v>1077</v>
      </c>
      <c r="L14" s="46" t="s">
        <v>22</v>
      </c>
      <c r="M14" s="46">
        <v>25</v>
      </c>
      <c r="N14" s="46">
        <v>30</v>
      </c>
      <c r="O14" s="46">
        <v>30</v>
      </c>
      <c r="P14" s="35">
        <f t="shared" si="0"/>
        <v>85</v>
      </c>
      <c r="Q14" s="46" t="s">
        <v>26</v>
      </c>
      <c r="R14" s="46" t="s">
        <v>1028</v>
      </c>
      <c r="S14" s="11"/>
      <c r="T14" s="9"/>
      <c r="U14" s="9"/>
      <c r="V14" s="9"/>
      <c r="W14" s="9"/>
      <c r="X14" s="9"/>
      <c r="Y14" s="9"/>
      <c r="Z14" s="9"/>
      <c r="AA14" s="9"/>
    </row>
    <row r="15" spans="1:27" ht="65.099999999999994" customHeight="1" x14ac:dyDescent="0.2">
      <c r="A15" s="58">
        <v>10</v>
      </c>
      <c r="B15" s="13" t="s">
        <v>18</v>
      </c>
      <c r="C15" s="13" t="s">
        <v>19</v>
      </c>
      <c r="D15" s="58" t="s">
        <v>873</v>
      </c>
      <c r="E15" s="17" t="s">
        <v>908</v>
      </c>
      <c r="F15" s="69" t="s">
        <v>849</v>
      </c>
      <c r="G15" s="77">
        <v>37646</v>
      </c>
      <c r="H15" s="58" t="s">
        <v>22</v>
      </c>
      <c r="I15" s="58" t="s">
        <v>23</v>
      </c>
      <c r="J15" s="17" t="s">
        <v>850</v>
      </c>
      <c r="K15" s="69" t="s">
        <v>851</v>
      </c>
      <c r="L15" s="60" t="s">
        <v>22</v>
      </c>
      <c r="M15" s="58">
        <v>30</v>
      </c>
      <c r="N15" s="58">
        <v>30</v>
      </c>
      <c r="O15" s="58">
        <v>25</v>
      </c>
      <c r="P15" s="35">
        <f t="shared" si="0"/>
        <v>85</v>
      </c>
      <c r="Q15" s="58" t="s">
        <v>26</v>
      </c>
      <c r="R15" s="59" t="s">
        <v>728</v>
      </c>
      <c r="S15" s="11"/>
      <c r="T15" s="9"/>
      <c r="U15" s="9"/>
      <c r="V15" s="9"/>
      <c r="W15" s="9"/>
      <c r="X15" s="9"/>
      <c r="Y15" s="9"/>
      <c r="Z15" s="9"/>
      <c r="AA15" s="9"/>
    </row>
    <row r="16" spans="1:27" ht="65.099999999999994" customHeight="1" x14ac:dyDescent="0.2">
      <c r="A16" s="57">
        <v>11</v>
      </c>
      <c r="B16" s="12" t="s">
        <v>18</v>
      </c>
      <c r="C16" s="12" t="s">
        <v>19</v>
      </c>
      <c r="D16" s="57">
        <v>7</v>
      </c>
      <c r="E16" s="69" t="s">
        <v>116</v>
      </c>
      <c r="F16" s="69" t="s">
        <v>118</v>
      </c>
      <c r="G16" s="76">
        <v>38426</v>
      </c>
      <c r="H16" s="57" t="s">
        <v>22</v>
      </c>
      <c r="I16" s="57" t="s">
        <v>23</v>
      </c>
      <c r="J16" s="69" t="s">
        <v>120</v>
      </c>
      <c r="K16" s="69" t="s">
        <v>121</v>
      </c>
      <c r="L16" s="57" t="s">
        <v>22</v>
      </c>
      <c r="M16" s="57">
        <v>25</v>
      </c>
      <c r="N16" s="57">
        <v>30</v>
      </c>
      <c r="O16" s="57">
        <v>30</v>
      </c>
      <c r="P16" s="35">
        <f t="shared" si="0"/>
        <v>85</v>
      </c>
      <c r="Q16" s="57" t="s">
        <v>26</v>
      </c>
      <c r="R16" s="57" t="s">
        <v>59</v>
      </c>
      <c r="S16" s="11"/>
      <c r="T16" s="9"/>
      <c r="U16" s="9"/>
      <c r="V16" s="9"/>
      <c r="W16" s="9"/>
      <c r="X16" s="9"/>
      <c r="Y16" s="9"/>
      <c r="Z16" s="9"/>
      <c r="AA16" s="9"/>
    </row>
    <row r="17" spans="1:27" ht="65.099999999999994" customHeight="1" x14ac:dyDescent="0.2">
      <c r="A17" s="58">
        <v>12</v>
      </c>
      <c r="B17" s="23" t="s">
        <v>18</v>
      </c>
      <c r="C17" s="23" t="s">
        <v>19</v>
      </c>
      <c r="D17" s="58">
        <v>8</v>
      </c>
      <c r="E17" s="17" t="s">
        <v>1007</v>
      </c>
      <c r="F17" s="17" t="s">
        <v>982</v>
      </c>
      <c r="G17" s="77">
        <v>37848</v>
      </c>
      <c r="H17" s="58" t="s">
        <v>22</v>
      </c>
      <c r="I17" s="58" t="s">
        <v>23</v>
      </c>
      <c r="J17" s="17" t="s">
        <v>983</v>
      </c>
      <c r="K17" s="17" t="s">
        <v>984</v>
      </c>
      <c r="L17" s="58" t="s">
        <v>22</v>
      </c>
      <c r="M17" s="58">
        <v>25</v>
      </c>
      <c r="N17" s="58">
        <v>30</v>
      </c>
      <c r="O17" s="58">
        <v>30</v>
      </c>
      <c r="P17" s="35">
        <f t="shared" si="0"/>
        <v>85</v>
      </c>
      <c r="Q17" s="58" t="s">
        <v>26</v>
      </c>
      <c r="R17" s="58" t="s">
        <v>959</v>
      </c>
      <c r="S17" s="11"/>
      <c r="T17" s="9"/>
      <c r="U17" s="9"/>
      <c r="V17" s="9"/>
      <c r="W17" s="9"/>
      <c r="X17" s="9"/>
      <c r="Y17" s="9"/>
      <c r="Z17" s="9"/>
      <c r="AA17" s="9"/>
    </row>
    <row r="18" spans="1:27" ht="65.099999999999994" customHeight="1" x14ac:dyDescent="0.2">
      <c r="A18" s="57">
        <v>13</v>
      </c>
      <c r="B18" s="23" t="s">
        <v>18</v>
      </c>
      <c r="C18" s="23" t="s">
        <v>19</v>
      </c>
      <c r="D18" s="58">
        <v>7</v>
      </c>
      <c r="E18" s="17" t="s">
        <v>20</v>
      </c>
      <c r="F18" s="17" t="s">
        <v>21</v>
      </c>
      <c r="G18" s="77">
        <v>37953</v>
      </c>
      <c r="H18" s="58" t="s">
        <v>22</v>
      </c>
      <c r="I18" s="58" t="s">
        <v>23</v>
      </c>
      <c r="J18" s="17" t="s">
        <v>24</v>
      </c>
      <c r="K18" s="17" t="s">
        <v>25</v>
      </c>
      <c r="L18" s="58" t="s">
        <v>22</v>
      </c>
      <c r="M18" s="58">
        <v>25</v>
      </c>
      <c r="N18" s="58">
        <v>30</v>
      </c>
      <c r="O18" s="58">
        <v>30</v>
      </c>
      <c r="P18" s="35">
        <f t="shared" si="0"/>
        <v>85</v>
      </c>
      <c r="Q18" s="58" t="s">
        <v>26</v>
      </c>
      <c r="R18" s="58" t="s">
        <v>27</v>
      </c>
      <c r="S18" s="11"/>
      <c r="T18" s="9"/>
      <c r="U18" s="9"/>
      <c r="V18" s="9"/>
      <c r="W18" s="9"/>
      <c r="X18" s="9"/>
      <c r="Y18" s="9"/>
      <c r="Z18" s="9"/>
      <c r="AA18" s="9"/>
    </row>
    <row r="19" spans="1:27" ht="65.099999999999994" customHeight="1" x14ac:dyDescent="0.2">
      <c r="A19" s="58">
        <v>14</v>
      </c>
      <c r="B19" s="12" t="s">
        <v>18</v>
      </c>
      <c r="C19" s="12" t="s">
        <v>19</v>
      </c>
      <c r="D19" s="57">
        <v>7</v>
      </c>
      <c r="E19" s="69" t="s">
        <v>60</v>
      </c>
      <c r="F19" s="69" t="s">
        <v>56</v>
      </c>
      <c r="G19" s="76">
        <v>38678</v>
      </c>
      <c r="H19" s="57" t="s">
        <v>22</v>
      </c>
      <c r="I19" s="57" t="s">
        <v>23</v>
      </c>
      <c r="J19" s="69" t="s">
        <v>61</v>
      </c>
      <c r="K19" s="69" t="s">
        <v>58</v>
      </c>
      <c r="L19" s="57" t="s">
        <v>22</v>
      </c>
      <c r="M19" s="57">
        <v>25</v>
      </c>
      <c r="N19" s="57">
        <v>30</v>
      </c>
      <c r="O19" s="57">
        <v>30</v>
      </c>
      <c r="P19" s="35">
        <f t="shared" si="0"/>
        <v>85</v>
      </c>
      <c r="Q19" s="57" t="s">
        <v>26</v>
      </c>
      <c r="R19" s="57" t="s">
        <v>59</v>
      </c>
      <c r="S19" s="11"/>
      <c r="T19" s="9"/>
      <c r="U19" s="9"/>
      <c r="V19" s="9"/>
      <c r="W19" s="9"/>
      <c r="X19" s="9"/>
      <c r="Y19" s="9"/>
      <c r="Z19" s="9"/>
      <c r="AA19" s="9"/>
    </row>
    <row r="20" spans="1:27" ht="65.099999999999994" customHeight="1" x14ac:dyDescent="0.2">
      <c r="A20" s="57">
        <v>15</v>
      </c>
      <c r="B20" s="12" t="s">
        <v>18</v>
      </c>
      <c r="C20" s="12" t="s">
        <v>19</v>
      </c>
      <c r="D20" s="57">
        <v>8</v>
      </c>
      <c r="E20" s="69" t="s">
        <v>223</v>
      </c>
      <c r="F20" s="69" t="s">
        <v>224</v>
      </c>
      <c r="G20" s="83">
        <v>37955</v>
      </c>
      <c r="H20" s="57" t="s">
        <v>22</v>
      </c>
      <c r="I20" s="57" t="s">
        <v>23</v>
      </c>
      <c r="J20" s="69" t="s">
        <v>226</v>
      </c>
      <c r="K20" s="69" t="s">
        <v>227</v>
      </c>
      <c r="L20" s="57" t="s">
        <v>22</v>
      </c>
      <c r="M20" s="57">
        <v>25</v>
      </c>
      <c r="N20" s="57">
        <v>30</v>
      </c>
      <c r="O20" s="57">
        <v>30</v>
      </c>
      <c r="P20" s="35">
        <f t="shared" si="0"/>
        <v>85</v>
      </c>
      <c r="Q20" s="57" t="s">
        <v>26</v>
      </c>
      <c r="R20" s="57" t="s">
        <v>59</v>
      </c>
      <c r="S20" s="11"/>
      <c r="T20" s="9"/>
      <c r="U20" s="9"/>
      <c r="V20" s="9"/>
      <c r="W20" s="9"/>
      <c r="X20" s="9"/>
      <c r="Y20" s="9"/>
      <c r="Z20" s="9"/>
      <c r="AA20" s="9"/>
    </row>
    <row r="21" spans="1:27" ht="65.099999999999994" customHeight="1" x14ac:dyDescent="0.2">
      <c r="A21" s="58">
        <v>16</v>
      </c>
      <c r="B21" s="23" t="s">
        <v>18</v>
      </c>
      <c r="C21" s="23" t="s">
        <v>19</v>
      </c>
      <c r="D21" s="58">
        <v>8</v>
      </c>
      <c r="E21" s="17" t="s">
        <v>28</v>
      </c>
      <c r="F21" s="17" t="s">
        <v>29</v>
      </c>
      <c r="G21" s="77">
        <v>37862</v>
      </c>
      <c r="H21" s="58" t="s">
        <v>22</v>
      </c>
      <c r="I21" s="58" t="s">
        <v>23</v>
      </c>
      <c r="J21" s="17" t="s">
        <v>30</v>
      </c>
      <c r="K21" s="17" t="s">
        <v>31</v>
      </c>
      <c r="L21" s="58" t="s">
        <v>22</v>
      </c>
      <c r="M21" s="58">
        <v>25</v>
      </c>
      <c r="N21" s="58">
        <v>30</v>
      </c>
      <c r="O21" s="58">
        <v>30</v>
      </c>
      <c r="P21" s="35">
        <f t="shared" si="0"/>
        <v>85</v>
      </c>
      <c r="Q21" s="58" t="s">
        <v>26</v>
      </c>
      <c r="R21" s="58" t="s">
        <v>27</v>
      </c>
      <c r="S21" s="11"/>
      <c r="T21" s="9"/>
      <c r="U21" s="9"/>
      <c r="V21" s="9"/>
      <c r="W21" s="9"/>
      <c r="X21" s="9"/>
      <c r="Y21" s="9"/>
      <c r="Z21" s="9"/>
      <c r="AA21" s="9"/>
    </row>
    <row r="22" spans="1:27" ht="65.099999999999994" customHeight="1" x14ac:dyDescent="0.2">
      <c r="A22" s="57">
        <v>17</v>
      </c>
      <c r="B22" s="12" t="s">
        <v>18</v>
      </c>
      <c r="C22" s="12" t="s">
        <v>19</v>
      </c>
      <c r="D22" s="57">
        <v>8</v>
      </c>
      <c r="E22" s="69" t="s">
        <v>161</v>
      </c>
      <c r="F22" s="69" t="s">
        <v>162</v>
      </c>
      <c r="G22" s="76">
        <v>37811</v>
      </c>
      <c r="H22" s="57" t="s">
        <v>22</v>
      </c>
      <c r="I22" s="57" t="s">
        <v>23</v>
      </c>
      <c r="J22" s="69" t="s">
        <v>163</v>
      </c>
      <c r="K22" s="69" t="s">
        <v>165</v>
      </c>
      <c r="L22" s="57" t="s">
        <v>22</v>
      </c>
      <c r="M22" s="57">
        <v>25</v>
      </c>
      <c r="N22" s="57">
        <v>30</v>
      </c>
      <c r="O22" s="57">
        <v>30</v>
      </c>
      <c r="P22" s="35">
        <f t="shared" si="0"/>
        <v>85</v>
      </c>
      <c r="Q22" s="57" t="s">
        <v>26</v>
      </c>
      <c r="R22" s="57" t="s">
        <v>59</v>
      </c>
      <c r="S22" s="11"/>
      <c r="T22" s="9"/>
      <c r="U22" s="9"/>
      <c r="V22" s="9"/>
      <c r="W22" s="9"/>
      <c r="X22" s="9"/>
      <c r="Y22" s="9"/>
      <c r="Z22" s="9"/>
      <c r="AA22" s="9"/>
    </row>
    <row r="23" spans="1:27" ht="65.099999999999994" customHeight="1" x14ac:dyDescent="0.2">
      <c r="A23" s="58">
        <v>18</v>
      </c>
      <c r="B23" s="17" t="s">
        <v>18</v>
      </c>
      <c r="C23" s="17" t="s">
        <v>19</v>
      </c>
      <c r="D23" s="58">
        <v>7</v>
      </c>
      <c r="E23" s="17" t="s">
        <v>455</v>
      </c>
      <c r="F23" s="17" t="s">
        <v>456</v>
      </c>
      <c r="G23" s="84">
        <v>37965</v>
      </c>
      <c r="H23" s="58" t="s">
        <v>22</v>
      </c>
      <c r="I23" s="58" t="s">
        <v>23</v>
      </c>
      <c r="J23" s="17" t="s">
        <v>457</v>
      </c>
      <c r="K23" s="17" t="s">
        <v>458</v>
      </c>
      <c r="L23" s="58" t="s">
        <v>22</v>
      </c>
      <c r="M23" s="58">
        <v>25</v>
      </c>
      <c r="N23" s="58">
        <v>30</v>
      </c>
      <c r="O23" s="58">
        <v>30</v>
      </c>
      <c r="P23" s="35">
        <f t="shared" si="0"/>
        <v>85</v>
      </c>
      <c r="Q23" s="58" t="s">
        <v>26</v>
      </c>
      <c r="R23" s="58" t="s">
        <v>394</v>
      </c>
      <c r="S23" s="11"/>
      <c r="T23" s="9"/>
      <c r="U23" s="9"/>
      <c r="V23" s="9"/>
      <c r="W23" s="9"/>
      <c r="X23" s="9"/>
      <c r="Y23" s="9"/>
      <c r="Z23" s="9"/>
      <c r="AA23" s="9"/>
    </row>
    <row r="24" spans="1:27" ht="65.099999999999994" customHeight="1" x14ac:dyDescent="0.2">
      <c r="A24" s="57">
        <v>19</v>
      </c>
      <c r="B24" s="46" t="s">
        <v>18</v>
      </c>
      <c r="C24" s="46" t="s">
        <v>19</v>
      </c>
      <c r="D24" s="46">
        <v>7</v>
      </c>
      <c r="E24" s="70" t="s">
        <v>1069</v>
      </c>
      <c r="F24" s="70" t="s">
        <v>1070</v>
      </c>
      <c r="G24" s="47">
        <v>38343</v>
      </c>
      <c r="H24" s="46" t="s">
        <v>22</v>
      </c>
      <c r="I24" s="46" t="s">
        <v>23</v>
      </c>
      <c r="J24" s="70" t="s">
        <v>1071</v>
      </c>
      <c r="K24" s="70" t="s">
        <v>1072</v>
      </c>
      <c r="L24" s="46" t="s">
        <v>22</v>
      </c>
      <c r="M24" s="46">
        <v>25</v>
      </c>
      <c r="N24" s="46">
        <v>30</v>
      </c>
      <c r="O24" s="46">
        <v>30</v>
      </c>
      <c r="P24" s="35">
        <f t="shared" si="0"/>
        <v>85</v>
      </c>
      <c r="Q24" s="46" t="s">
        <v>26</v>
      </c>
      <c r="R24" s="46" t="s">
        <v>1028</v>
      </c>
      <c r="S24" s="11"/>
      <c r="T24" s="9"/>
      <c r="U24" s="9"/>
      <c r="V24" s="9"/>
      <c r="W24" s="9"/>
      <c r="X24" s="9"/>
      <c r="Y24" s="9"/>
      <c r="Z24" s="9"/>
      <c r="AA24" s="9"/>
    </row>
    <row r="25" spans="1:27" ht="65.099999999999994" customHeight="1" x14ac:dyDescent="0.2">
      <c r="A25" s="58">
        <v>20</v>
      </c>
      <c r="B25" s="46" t="s">
        <v>18</v>
      </c>
      <c r="C25" s="46" t="s">
        <v>19</v>
      </c>
      <c r="D25" s="46">
        <v>7</v>
      </c>
      <c r="E25" s="70" t="s">
        <v>1080</v>
      </c>
      <c r="F25" s="70" t="s">
        <v>1081</v>
      </c>
      <c r="G25" s="47">
        <v>38338</v>
      </c>
      <c r="H25" s="46" t="s">
        <v>22</v>
      </c>
      <c r="I25" s="46" t="s">
        <v>23</v>
      </c>
      <c r="J25" s="70" t="s">
        <v>1082</v>
      </c>
      <c r="K25" s="70" t="s">
        <v>1083</v>
      </c>
      <c r="L25" s="46" t="s">
        <v>22</v>
      </c>
      <c r="M25" s="46">
        <v>25</v>
      </c>
      <c r="N25" s="46">
        <v>30</v>
      </c>
      <c r="O25" s="46">
        <v>30</v>
      </c>
      <c r="P25" s="35">
        <f t="shared" si="0"/>
        <v>85</v>
      </c>
      <c r="Q25" s="46" t="s">
        <v>26</v>
      </c>
      <c r="R25" s="46" t="s">
        <v>1028</v>
      </c>
      <c r="S25" s="11"/>
      <c r="T25" s="9"/>
      <c r="U25" s="9"/>
      <c r="V25" s="9"/>
      <c r="W25" s="9"/>
      <c r="X25" s="9"/>
      <c r="Y25" s="9"/>
      <c r="Z25" s="9"/>
      <c r="AA25" s="9"/>
    </row>
    <row r="26" spans="1:27" ht="65.099999999999994" customHeight="1" x14ac:dyDescent="0.2">
      <c r="A26" s="57">
        <v>21</v>
      </c>
      <c r="B26" s="12" t="s">
        <v>18</v>
      </c>
      <c r="C26" s="12" t="s">
        <v>19</v>
      </c>
      <c r="D26" s="57">
        <v>8</v>
      </c>
      <c r="E26" s="69" t="s">
        <v>179</v>
      </c>
      <c r="F26" s="69" t="s">
        <v>180</v>
      </c>
      <c r="G26" s="76">
        <v>37655</v>
      </c>
      <c r="H26" s="57" t="s">
        <v>22</v>
      </c>
      <c r="I26" s="57" t="s">
        <v>23</v>
      </c>
      <c r="J26" s="69" t="s">
        <v>181</v>
      </c>
      <c r="K26" s="69" t="s">
        <v>182</v>
      </c>
      <c r="L26" s="57" t="s">
        <v>22</v>
      </c>
      <c r="M26" s="57">
        <v>25</v>
      </c>
      <c r="N26" s="57">
        <v>30</v>
      </c>
      <c r="O26" s="57">
        <v>30</v>
      </c>
      <c r="P26" s="35">
        <f t="shared" si="0"/>
        <v>85</v>
      </c>
      <c r="Q26" s="57" t="s">
        <v>26</v>
      </c>
      <c r="R26" s="57" t="s">
        <v>59</v>
      </c>
      <c r="S26" s="9"/>
      <c r="T26" s="9"/>
      <c r="U26" s="9"/>
      <c r="V26" s="9"/>
      <c r="W26" s="9"/>
      <c r="X26" s="9"/>
      <c r="Y26" s="9"/>
      <c r="Z26" s="9"/>
      <c r="AA26" s="9"/>
    </row>
    <row r="27" spans="1:27" ht="65.099999999999994" customHeight="1" x14ac:dyDescent="0.2">
      <c r="A27" s="58">
        <v>22</v>
      </c>
      <c r="B27" s="46" t="s">
        <v>18</v>
      </c>
      <c r="C27" s="46" t="s">
        <v>19</v>
      </c>
      <c r="D27" s="46">
        <v>8</v>
      </c>
      <c r="E27" s="70" t="s">
        <v>1086</v>
      </c>
      <c r="F27" s="70" t="s">
        <v>1081</v>
      </c>
      <c r="G27" s="47">
        <v>37878</v>
      </c>
      <c r="H27" s="46" t="s">
        <v>22</v>
      </c>
      <c r="I27" s="46" t="s">
        <v>23</v>
      </c>
      <c r="J27" s="70" t="s">
        <v>1087</v>
      </c>
      <c r="K27" s="70" t="s">
        <v>1083</v>
      </c>
      <c r="L27" s="46" t="s">
        <v>22</v>
      </c>
      <c r="M27" s="46">
        <v>25</v>
      </c>
      <c r="N27" s="46">
        <v>30</v>
      </c>
      <c r="O27" s="46">
        <v>30</v>
      </c>
      <c r="P27" s="35">
        <f t="shared" si="0"/>
        <v>85</v>
      </c>
      <c r="Q27" s="46" t="s">
        <v>26</v>
      </c>
      <c r="R27" s="46" t="s">
        <v>1028</v>
      </c>
      <c r="S27" s="9"/>
      <c r="T27" s="9"/>
      <c r="U27" s="9"/>
      <c r="V27" s="9"/>
      <c r="W27" s="9"/>
      <c r="X27" s="9"/>
      <c r="Y27" s="9"/>
      <c r="Z27" s="9"/>
      <c r="AA27" s="9"/>
    </row>
    <row r="28" spans="1:27" ht="65.099999999999994" customHeight="1" x14ac:dyDescent="0.2">
      <c r="A28" s="57">
        <v>23</v>
      </c>
      <c r="B28" s="17" t="s">
        <v>18</v>
      </c>
      <c r="C28" s="17" t="s">
        <v>19</v>
      </c>
      <c r="D28" s="58">
        <v>7</v>
      </c>
      <c r="E28" s="17" t="s">
        <v>479</v>
      </c>
      <c r="F28" s="17" t="s">
        <v>481</v>
      </c>
      <c r="G28" s="77">
        <v>38172</v>
      </c>
      <c r="H28" s="58" t="s">
        <v>22</v>
      </c>
      <c r="I28" s="58" t="s">
        <v>23</v>
      </c>
      <c r="J28" s="17" t="s">
        <v>482</v>
      </c>
      <c r="K28" s="17" t="s">
        <v>483</v>
      </c>
      <c r="L28" s="58" t="s">
        <v>22</v>
      </c>
      <c r="M28" s="58">
        <v>25</v>
      </c>
      <c r="N28" s="58">
        <v>30</v>
      </c>
      <c r="O28" s="58">
        <v>30</v>
      </c>
      <c r="P28" s="35">
        <f t="shared" si="0"/>
        <v>85</v>
      </c>
      <c r="Q28" s="58" t="s">
        <v>26</v>
      </c>
      <c r="R28" s="58" t="s">
        <v>394</v>
      </c>
      <c r="S28" s="9"/>
      <c r="T28" s="9"/>
      <c r="U28" s="9"/>
      <c r="V28" s="9"/>
      <c r="W28" s="9"/>
      <c r="X28" s="9"/>
      <c r="Y28" s="9"/>
      <c r="Z28" s="9"/>
      <c r="AA28" s="9"/>
    </row>
    <row r="29" spans="1:27" ht="65.099999999999994" customHeight="1" x14ac:dyDescent="0.2">
      <c r="A29" s="58">
        <v>24</v>
      </c>
      <c r="B29" s="46" t="s">
        <v>18</v>
      </c>
      <c r="C29" s="46" t="s">
        <v>19</v>
      </c>
      <c r="D29" s="46">
        <v>7</v>
      </c>
      <c r="E29" s="70" t="s">
        <v>1060</v>
      </c>
      <c r="F29" s="70" t="s">
        <v>1038</v>
      </c>
      <c r="G29" s="47">
        <v>38257</v>
      </c>
      <c r="H29" s="46" t="s">
        <v>22</v>
      </c>
      <c r="I29" s="46" t="s">
        <v>23</v>
      </c>
      <c r="J29" s="70" t="s">
        <v>1043</v>
      </c>
      <c r="K29" s="70" t="s">
        <v>1040</v>
      </c>
      <c r="L29" s="46" t="s">
        <v>22</v>
      </c>
      <c r="M29" s="46">
        <v>25</v>
      </c>
      <c r="N29" s="46">
        <v>30</v>
      </c>
      <c r="O29" s="46">
        <v>30</v>
      </c>
      <c r="P29" s="35">
        <f t="shared" si="0"/>
        <v>85</v>
      </c>
      <c r="Q29" s="46" t="s">
        <v>26</v>
      </c>
      <c r="R29" s="46" t="s">
        <v>1028</v>
      </c>
      <c r="S29" s="9"/>
      <c r="T29" s="9"/>
      <c r="U29" s="9"/>
      <c r="V29" s="9"/>
      <c r="W29" s="9"/>
      <c r="X29" s="9"/>
      <c r="Y29" s="9"/>
      <c r="Z29" s="9"/>
      <c r="AA29" s="9"/>
    </row>
    <row r="30" spans="1:27" ht="65.099999999999994" customHeight="1" x14ac:dyDescent="0.2">
      <c r="A30" s="57">
        <v>25</v>
      </c>
      <c r="B30" s="17" t="s">
        <v>18</v>
      </c>
      <c r="C30" s="17" t="s">
        <v>19</v>
      </c>
      <c r="D30" s="58">
        <v>7</v>
      </c>
      <c r="E30" s="17" t="s">
        <v>494</v>
      </c>
      <c r="F30" s="17" t="s">
        <v>495</v>
      </c>
      <c r="G30" s="77">
        <v>38023</v>
      </c>
      <c r="H30" s="58" t="s">
        <v>22</v>
      </c>
      <c r="I30" s="58" t="s">
        <v>23</v>
      </c>
      <c r="J30" s="17" t="s">
        <v>496</v>
      </c>
      <c r="K30" s="17" t="s">
        <v>498</v>
      </c>
      <c r="L30" s="58" t="s">
        <v>22</v>
      </c>
      <c r="M30" s="58">
        <v>25</v>
      </c>
      <c r="N30" s="58">
        <v>30</v>
      </c>
      <c r="O30" s="58">
        <v>30</v>
      </c>
      <c r="P30" s="35">
        <f t="shared" si="0"/>
        <v>85</v>
      </c>
      <c r="Q30" s="58" t="s">
        <v>26</v>
      </c>
      <c r="R30" s="58" t="s">
        <v>394</v>
      </c>
      <c r="S30" s="9"/>
      <c r="T30" s="9"/>
      <c r="U30" s="9"/>
      <c r="V30" s="9"/>
      <c r="W30" s="9"/>
      <c r="X30" s="9"/>
      <c r="Y30" s="9"/>
      <c r="Z30" s="9"/>
      <c r="AA30" s="9"/>
    </row>
    <row r="31" spans="1:27" ht="65.099999999999994" customHeight="1" x14ac:dyDescent="0.2">
      <c r="A31" s="58">
        <v>26</v>
      </c>
      <c r="B31" s="46" t="s">
        <v>18</v>
      </c>
      <c r="C31" s="46" t="s">
        <v>19</v>
      </c>
      <c r="D31" s="46">
        <v>8</v>
      </c>
      <c r="E31" s="70" t="s">
        <v>1088</v>
      </c>
      <c r="F31" s="70" t="s">
        <v>1081</v>
      </c>
      <c r="G31" s="47">
        <v>37712</v>
      </c>
      <c r="H31" s="46" t="s">
        <v>22</v>
      </c>
      <c r="I31" s="46" t="s">
        <v>23</v>
      </c>
      <c r="J31" s="70" t="s">
        <v>1087</v>
      </c>
      <c r="K31" s="70" t="s">
        <v>1083</v>
      </c>
      <c r="L31" s="46" t="s">
        <v>22</v>
      </c>
      <c r="M31" s="46">
        <v>25</v>
      </c>
      <c r="N31" s="46">
        <v>30</v>
      </c>
      <c r="O31" s="46">
        <v>30</v>
      </c>
      <c r="P31" s="35">
        <f t="shared" si="0"/>
        <v>85</v>
      </c>
      <c r="Q31" s="46" t="s">
        <v>26</v>
      </c>
      <c r="R31" s="46" t="s">
        <v>1028</v>
      </c>
      <c r="S31" s="9"/>
      <c r="T31" s="9"/>
      <c r="U31" s="9"/>
      <c r="V31" s="9"/>
      <c r="W31" s="9"/>
      <c r="X31" s="9"/>
      <c r="Y31" s="9"/>
      <c r="Z31" s="9"/>
      <c r="AA31" s="9"/>
    </row>
    <row r="32" spans="1:27" ht="65.099999999999994" customHeight="1" x14ac:dyDescent="0.2">
      <c r="A32" s="57">
        <v>27</v>
      </c>
      <c r="B32" s="13" t="s">
        <v>18</v>
      </c>
      <c r="C32" s="13" t="s">
        <v>19</v>
      </c>
      <c r="D32" s="59" t="s">
        <v>873</v>
      </c>
      <c r="E32" s="71" t="s">
        <v>895</v>
      </c>
      <c r="F32" s="69" t="s">
        <v>841</v>
      </c>
      <c r="G32" s="78">
        <v>37749</v>
      </c>
      <c r="H32" s="58" t="s">
        <v>22</v>
      </c>
      <c r="I32" s="58" t="s">
        <v>23</v>
      </c>
      <c r="J32" s="71" t="s">
        <v>842</v>
      </c>
      <c r="K32" s="69" t="s">
        <v>889</v>
      </c>
      <c r="L32" s="60" t="s">
        <v>22</v>
      </c>
      <c r="M32" s="59">
        <v>25</v>
      </c>
      <c r="N32" s="59">
        <v>30</v>
      </c>
      <c r="O32" s="59">
        <v>30</v>
      </c>
      <c r="P32" s="35">
        <f t="shared" si="0"/>
        <v>85</v>
      </c>
      <c r="Q32" s="59" t="s">
        <v>26</v>
      </c>
      <c r="R32" s="59" t="s">
        <v>728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ht="65.099999999999994" customHeight="1" x14ac:dyDescent="0.2">
      <c r="A33" s="58">
        <v>28</v>
      </c>
      <c r="B33" s="12" t="s">
        <v>18</v>
      </c>
      <c r="C33" s="12" t="s">
        <v>19</v>
      </c>
      <c r="D33" s="57">
        <v>7</v>
      </c>
      <c r="E33" s="69" t="s">
        <v>78</v>
      </c>
      <c r="F33" s="69" t="s">
        <v>79</v>
      </c>
      <c r="G33" s="76">
        <v>38083</v>
      </c>
      <c r="H33" s="57" t="s">
        <v>22</v>
      </c>
      <c r="I33" s="57" t="s">
        <v>23</v>
      </c>
      <c r="J33" s="69" t="s">
        <v>80</v>
      </c>
      <c r="K33" s="69" t="s">
        <v>81</v>
      </c>
      <c r="L33" s="57" t="s">
        <v>22</v>
      </c>
      <c r="M33" s="57">
        <v>25</v>
      </c>
      <c r="N33" s="57">
        <v>30</v>
      </c>
      <c r="O33" s="57">
        <v>30</v>
      </c>
      <c r="P33" s="35">
        <f t="shared" si="0"/>
        <v>85</v>
      </c>
      <c r="Q33" s="57" t="s">
        <v>26</v>
      </c>
      <c r="R33" s="57" t="s">
        <v>59</v>
      </c>
      <c r="S33" s="9"/>
      <c r="T33" s="9"/>
      <c r="U33" s="9"/>
      <c r="V33" s="9"/>
      <c r="W33" s="9"/>
      <c r="X33" s="9"/>
      <c r="Y33" s="9"/>
      <c r="Z33" s="9"/>
      <c r="AA33" s="9"/>
    </row>
    <row r="34" spans="1:27" ht="65.099999999999994" customHeight="1" x14ac:dyDescent="0.2">
      <c r="A34" s="57">
        <v>29</v>
      </c>
      <c r="B34" s="12" t="s">
        <v>18</v>
      </c>
      <c r="C34" s="12" t="s">
        <v>19</v>
      </c>
      <c r="D34" s="57">
        <v>7</v>
      </c>
      <c r="E34" s="69" t="s">
        <v>353</v>
      </c>
      <c r="F34" s="19" t="s">
        <v>355</v>
      </c>
      <c r="G34" s="76">
        <v>38366</v>
      </c>
      <c r="H34" s="57" t="s">
        <v>22</v>
      </c>
      <c r="I34" s="57" t="s">
        <v>23</v>
      </c>
      <c r="J34" s="69" t="s">
        <v>356</v>
      </c>
      <c r="K34" s="19" t="s">
        <v>357</v>
      </c>
      <c r="L34" s="57" t="s">
        <v>22</v>
      </c>
      <c r="M34" s="57">
        <v>25</v>
      </c>
      <c r="N34" s="57">
        <v>30</v>
      </c>
      <c r="O34" s="57">
        <v>30</v>
      </c>
      <c r="P34" s="35">
        <f t="shared" si="0"/>
        <v>85</v>
      </c>
      <c r="Q34" s="57" t="s">
        <v>26</v>
      </c>
      <c r="R34" s="57" t="s">
        <v>283</v>
      </c>
      <c r="S34" s="9"/>
      <c r="T34" s="9"/>
      <c r="U34" s="9"/>
      <c r="V34" s="9"/>
      <c r="W34" s="9"/>
      <c r="X34" s="9"/>
      <c r="Y34" s="9"/>
      <c r="Z34" s="9"/>
      <c r="AA34" s="9"/>
    </row>
    <row r="35" spans="1:27" ht="65.099999999999994" customHeight="1" x14ac:dyDescent="0.2">
      <c r="A35" s="58">
        <v>30</v>
      </c>
      <c r="B35" s="12" t="s">
        <v>18</v>
      </c>
      <c r="C35" s="12" t="s">
        <v>19</v>
      </c>
      <c r="D35" s="57">
        <v>7</v>
      </c>
      <c r="E35" s="69" t="s">
        <v>229</v>
      </c>
      <c r="F35" s="69" t="s">
        <v>224</v>
      </c>
      <c r="G35" s="76">
        <v>38176</v>
      </c>
      <c r="H35" s="57" t="s">
        <v>22</v>
      </c>
      <c r="I35" s="57" t="s">
        <v>23</v>
      </c>
      <c r="J35" s="69" t="s">
        <v>231</v>
      </c>
      <c r="K35" s="69" t="s">
        <v>227</v>
      </c>
      <c r="L35" s="57" t="s">
        <v>22</v>
      </c>
      <c r="M35" s="57">
        <v>25</v>
      </c>
      <c r="N35" s="57">
        <v>30</v>
      </c>
      <c r="O35" s="57">
        <v>30</v>
      </c>
      <c r="P35" s="35">
        <f t="shared" si="0"/>
        <v>85</v>
      </c>
      <c r="Q35" s="57" t="s">
        <v>26</v>
      </c>
      <c r="R35" s="57" t="s">
        <v>59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 ht="65.099999999999994" customHeight="1" x14ac:dyDescent="0.2">
      <c r="A36" s="57">
        <v>31</v>
      </c>
      <c r="B36" s="46" t="s">
        <v>18</v>
      </c>
      <c r="C36" s="46" t="s">
        <v>19</v>
      </c>
      <c r="D36" s="46">
        <v>7</v>
      </c>
      <c r="E36" s="70" t="s">
        <v>1084</v>
      </c>
      <c r="F36" s="70" t="s">
        <v>1081</v>
      </c>
      <c r="G36" s="47">
        <v>38202</v>
      </c>
      <c r="H36" s="46" t="s">
        <v>22</v>
      </c>
      <c r="I36" s="46" t="s">
        <v>23</v>
      </c>
      <c r="J36" s="70" t="s">
        <v>1082</v>
      </c>
      <c r="K36" s="70" t="s">
        <v>1083</v>
      </c>
      <c r="L36" s="46" t="s">
        <v>22</v>
      </c>
      <c r="M36" s="46">
        <v>25</v>
      </c>
      <c r="N36" s="46">
        <v>30</v>
      </c>
      <c r="O36" s="46">
        <v>30</v>
      </c>
      <c r="P36" s="35">
        <f t="shared" si="0"/>
        <v>85</v>
      </c>
      <c r="Q36" s="46" t="s">
        <v>26</v>
      </c>
      <c r="R36" s="46" t="s">
        <v>1028</v>
      </c>
      <c r="S36" s="9"/>
      <c r="T36" s="9"/>
      <c r="U36" s="9"/>
      <c r="V36" s="9"/>
      <c r="W36" s="9"/>
      <c r="X36" s="9"/>
      <c r="Y36" s="9"/>
      <c r="Z36" s="9"/>
      <c r="AA36" s="9"/>
    </row>
    <row r="37" spans="1:27" ht="65.099999999999994" customHeight="1" x14ac:dyDescent="0.2">
      <c r="A37" s="58">
        <v>32</v>
      </c>
      <c r="B37" s="46" t="s">
        <v>18</v>
      </c>
      <c r="C37" s="46" t="s">
        <v>19</v>
      </c>
      <c r="D37" s="46">
        <v>7</v>
      </c>
      <c r="E37" s="70" t="s">
        <v>1085</v>
      </c>
      <c r="F37" s="70" t="s">
        <v>1081</v>
      </c>
      <c r="G37" s="47">
        <v>38366</v>
      </c>
      <c r="H37" s="46" t="s">
        <v>22</v>
      </c>
      <c r="I37" s="46" t="s">
        <v>23</v>
      </c>
      <c r="J37" s="70" t="s">
        <v>1082</v>
      </c>
      <c r="K37" s="70" t="s">
        <v>1083</v>
      </c>
      <c r="L37" s="46" t="s">
        <v>22</v>
      </c>
      <c r="M37" s="46">
        <v>25</v>
      </c>
      <c r="N37" s="46">
        <v>30</v>
      </c>
      <c r="O37" s="46">
        <v>30</v>
      </c>
      <c r="P37" s="35">
        <f t="shared" si="0"/>
        <v>85</v>
      </c>
      <c r="Q37" s="46" t="s">
        <v>26</v>
      </c>
      <c r="R37" s="46" t="s">
        <v>1028</v>
      </c>
      <c r="S37" s="9"/>
      <c r="T37" s="9"/>
      <c r="U37" s="9"/>
      <c r="V37" s="9"/>
      <c r="W37" s="9"/>
      <c r="X37" s="9"/>
      <c r="Y37" s="9"/>
      <c r="Z37" s="9"/>
      <c r="AA37" s="9"/>
    </row>
    <row r="38" spans="1:27" ht="65.099999999999994" customHeight="1" x14ac:dyDescent="0.2">
      <c r="A38" s="57">
        <v>33</v>
      </c>
      <c r="B38" s="17" t="s">
        <v>18</v>
      </c>
      <c r="C38" s="17" t="s">
        <v>19</v>
      </c>
      <c r="D38" s="58">
        <v>7</v>
      </c>
      <c r="E38" s="17" t="s">
        <v>449</v>
      </c>
      <c r="F38" s="17" t="s">
        <v>444</v>
      </c>
      <c r="G38" s="77">
        <v>38068</v>
      </c>
      <c r="H38" s="58" t="s">
        <v>22</v>
      </c>
      <c r="I38" s="58" t="s">
        <v>23</v>
      </c>
      <c r="J38" s="17" t="s">
        <v>446</v>
      </c>
      <c r="K38" s="17" t="s">
        <v>447</v>
      </c>
      <c r="L38" s="58" t="s">
        <v>22</v>
      </c>
      <c r="M38" s="58">
        <v>25</v>
      </c>
      <c r="N38" s="58">
        <v>30</v>
      </c>
      <c r="O38" s="58">
        <v>29.87</v>
      </c>
      <c r="P38" s="35">
        <f t="shared" si="0"/>
        <v>84.87</v>
      </c>
      <c r="Q38" s="58" t="s">
        <v>46</v>
      </c>
      <c r="R38" s="58" t="s">
        <v>394</v>
      </c>
      <c r="S38" s="9"/>
      <c r="T38" s="9"/>
      <c r="U38" s="9"/>
      <c r="V38" s="9"/>
      <c r="W38" s="9"/>
      <c r="X38" s="9"/>
      <c r="Y38" s="9"/>
      <c r="Z38" s="9"/>
      <c r="AA38" s="9"/>
    </row>
    <row r="39" spans="1:27" ht="65.099999999999994" customHeight="1" x14ac:dyDescent="0.2">
      <c r="A39" s="58">
        <v>34</v>
      </c>
      <c r="B39" s="17" t="s">
        <v>18</v>
      </c>
      <c r="C39" s="17" t="s">
        <v>19</v>
      </c>
      <c r="D39" s="58">
        <v>8</v>
      </c>
      <c r="E39" s="17" t="s">
        <v>429</v>
      </c>
      <c r="F39" s="17" t="s">
        <v>430</v>
      </c>
      <c r="G39" s="77">
        <v>37705</v>
      </c>
      <c r="H39" s="58" t="s">
        <v>22</v>
      </c>
      <c r="I39" s="58" t="s">
        <v>23</v>
      </c>
      <c r="J39" s="17" t="s">
        <v>432</v>
      </c>
      <c r="K39" s="17" t="s">
        <v>433</v>
      </c>
      <c r="L39" s="58" t="s">
        <v>22</v>
      </c>
      <c r="M39" s="58">
        <v>25</v>
      </c>
      <c r="N39" s="58">
        <v>30</v>
      </c>
      <c r="O39" s="58">
        <v>29.8</v>
      </c>
      <c r="P39" s="35">
        <f t="shared" si="0"/>
        <v>84.8</v>
      </c>
      <c r="Q39" s="58" t="s">
        <v>26</v>
      </c>
      <c r="R39" s="58" t="s">
        <v>394</v>
      </c>
      <c r="S39" s="9"/>
      <c r="T39" s="9"/>
      <c r="U39" s="9"/>
      <c r="V39" s="9"/>
      <c r="W39" s="9"/>
      <c r="X39" s="9"/>
      <c r="Y39" s="9"/>
      <c r="Z39" s="9"/>
      <c r="AA39" s="9"/>
    </row>
    <row r="40" spans="1:27" ht="65.099999999999994" customHeight="1" x14ac:dyDescent="0.2">
      <c r="A40" s="57">
        <v>35</v>
      </c>
      <c r="B40" s="12" t="s">
        <v>18</v>
      </c>
      <c r="C40" s="12" t="s">
        <v>19</v>
      </c>
      <c r="D40" s="57">
        <v>8</v>
      </c>
      <c r="E40" s="69" t="s">
        <v>62</v>
      </c>
      <c r="F40" s="69" t="s">
        <v>56</v>
      </c>
      <c r="G40" s="76">
        <v>37813</v>
      </c>
      <c r="H40" s="57" t="s">
        <v>22</v>
      </c>
      <c r="I40" s="57" t="s">
        <v>23</v>
      </c>
      <c r="J40" s="69" t="s">
        <v>63</v>
      </c>
      <c r="K40" s="69" t="s">
        <v>58</v>
      </c>
      <c r="L40" s="57" t="s">
        <v>22</v>
      </c>
      <c r="M40" s="57">
        <v>25</v>
      </c>
      <c r="N40" s="57">
        <v>29.7</v>
      </c>
      <c r="O40" s="57">
        <v>30</v>
      </c>
      <c r="P40" s="35">
        <f t="shared" si="0"/>
        <v>84.7</v>
      </c>
      <c r="Q40" s="57" t="s">
        <v>46</v>
      </c>
      <c r="R40" s="57" t="s">
        <v>59</v>
      </c>
      <c r="S40" s="9"/>
      <c r="T40" s="9"/>
      <c r="U40" s="9"/>
      <c r="V40" s="9"/>
      <c r="W40" s="9"/>
      <c r="X40" s="9"/>
      <c r="Y40" s="9"/>
      <c r="Z40" s="9"/>
      <c r="AA40" s="9"/>
    </row>
    <row r="41" spans="1:27" ht="65.099999999999994" customHeight="1" x14ac:dyDescent="0.2">
      <c r="A41" s="58">
        <v>36</v>
      </c>
      <c r="B41" s="46" t="s">
        <v>18</v>
      </c>
      <c r="C41" s="46" t="s">
        <v>19</v>
      </c>
      <c r="D41" s="46">
        <v>7</v>
      </c>
      <c r="E41" s="70" t="s">
        <v>1096</v>
      </c>
      <c r="F41" s="70" t="s">
        <v>1052</v>
      </c>
      <c r="G41" s="47">
        <v>38215</v>
      </c>
      <c r="H41" s="46" t="s">
        <v>22</v>
      </c>
      <c r="I41" s="46" t="s">
        <v>23</v>
      </c>
      <c r="J41" s="70" t="s">
        <v>1053</v>
      </c>
      <c r="K41" s="70" t="s">
        <v>1054</v>
      </c>
      <c r="L41" s="46" t="s">
        <v>22</v>
      </c>
      <c r="M41" s="46">
        <v>25</v>
      </c>
      <c r="N41" s="46">
        <v>29.6</v>
      </c>
      <c r="O41" s="46">
        <v>30</v>
      </c>
      <c r="P41" s="35">
        <f t="shared" si="0"/>
        <v>84.6</v>
      </c>
      <c r="Q41" s="46" t="s">
        <v>26</v>
      </c>
      <c r="R41" s="46" t="s">
        <v>1028</v>
      </c>
      <c r="S41" s="9"/>
      <c r="T41" s="9"/>
      <c r="U41" s="9"/>
      <c r="V41" s="9"/>
      <c r="W41" s="9"/>
      <c r="X41" s="9"/>
      <c r="Y41" s="9"/>
      <c r="Z41" s="9"/>
      <c r="AA41" s="9"/>
    </row>
    <row r="42" spans="1:27" ht="65.099999999999994" customHeight="1" x14ac:dyDescent="0.2">
      <c r="A42" s="57">
        <v>37</v>
      </c>
      <c r="B42" s="12" t="s">
        <v>18</v>
      </c>
      <c r="C42" s="12" t="s">
        <v>19</v>
      </c>
      <c r="D42" s="57">
        <v>8</v>
      </c>
      <c r="E42" s="69" t="s">
        <v>145</v>
      </c>
      <c r="F42" s="69" t="s">
        <v>146</v>
      </c>
      <c r="G42" s="76">
        <v>37650</v>
      </c>
      <c r="H42" s="57" t="s">
        <v>22</v>
      </c>
      <c r="I42" s="57" t="s">
        <v>23</v>
      </c>
      <c r="J42" s="69" t="s">
        <v>147</v>
      </c>
      <c r="K42" s="69" t="s">
        <v>148</v>
      </c>
      <c r="L42" s="57" t="s">
        <v>22</v>
      </c>
      <c r="M42" s="57">
        <v>25</v>
      </c>
      <c r="N42" s="57">
        <v>29.4</v>
      </c>
      <c r="O42" s="57">
        <v>30</v>
      </c>
      <c r="P42" s="35">
        <f t="shared" si="0"/>
        <v>84.4</v>
      </c>
      <c r="Q42" s="57" t="s">
        <v>26</v>
      </c>
      <c r="R42" s="57" t="s">
        <v>59</v>
      </c>
      <c r="S42" s="9"/>
      <c r="T42" s="9"/>
      <c r="U42" s="9"/>
      <c r="V42" s="9"/>
      <c r="W42" s="9"/>
      <c r="X42" s="9"/>
      <c r="Y42" s="9"/>
      <c r="Z42" s="9"/>
      <c r="AA42" s="9"/>
    </row>
    <row r="43" spans="1:27" ht="65.099999999999994" customHeight="1" x14ac:dyDescent="0.2">
      <c r="A43" s="58">
        <v>38</v>
      </c>
      <c r="B43" s="46" t="s">
        <v>18</v>
      </c>
      <c r="C43" s="46" t="s">
        <v>19</v>
      </c>
      <c r="D43" s="46">
        <v>7</v>
      </c>
      <c r="E43" s="70" t="s">
        <v>1078</v>
      </c>
      <c r="F43" s="70" t="s">
        <v>1075</v>
      </c>
      <c r="G43" s="47">
        <v>37888</v>
      </c>
      <c r="H43" s="46" t="s">
        <v>22</v>
      </c>
      <c r="I43" s="46" t="s">
        <v>23</v>
      </c>
      <c r="J43" s="70" t="s">
        <v>1076</v>
      </c>
      <c r="K43" s="70" t="s">
        <v>1077</v>
      </c>
      <c r="L43" s="46" t="s">
        <v>22</v>
      </c>
      <c r="M43" s="46">
        <v>24</v>
      </c>
      <c r="N43" s="46">
        <v>30</v>
      </c>
      <c r="O43" s="46">
        <v>30</v>
      </c>
      <c r="P43" s="35">
        <f t="shared" si="0"/>
        <v>84</v>
      </c>
      <c r="Q43" s="46" t="s">
        <v>46</v>
      </c>
      <c r="R43" s="46" t="s">
        <v>1028</v>
      </c>
      <c r="S43" s="9"/>
      <c r="T43" s="9"/>
      <c r="U43" s="9"/>
      <c r="V43" s="9"/>
      <c r="W43" s="9"/>
      <c r="X43" s="9"/>
      <c r="Y43" s="9"/>
      <c r="Z43" s="9"/>
      <c r="AA43" s="9"/>
    </row>
    <row r="44" spans="1:27" ht="65.099999999999994" customHeight="1" x14ac:dyDescent="0.2">
      <c r="A44" s="57">
        <v>39</v>
      </c>
      <c r="B44" s="12" t="s">
        <v>18</v>
      </c>
      <c r="C44" s="12" t="s">
        <v>19</v>
      </c>
      <c r="D44" s="57">
        <v>8</v>
      </c>
      <c r="E44" s="69" t="s">
        <v>185</v>
      </c>
      <c r="F44" s="69" t="s">
        <v>180</v>
      </c>
      <c r="G44" s="76">
        <v>37846</v>
      </c>
      <c r="H44" s="57" t="s">
        <v>22</v>
      </c>
      <c r="I44" s="57" t="s">
        <v>23</v>
      </c>
      <c r="J44" s="69" t="s">
        <v>181</v>
      </c>
      <c r="K44" s="69" t="s">
        <v>182</v>
      </c>
      <c r="L44" s="57" t="s">
        <v>22</v>
      </c>
      <c r="M44" s="57">
        <v>25</v>
      </c>
      <c r="N44" s="57">
        <v>29</v>
      </c>
      <c r="O44" s="57">
        <v>30</v>
      </c>
      <c r="P44" s="35">
        <f t="shared" si="0"/>
        <v>84</v>
      </c>
      <c r="Q44" s="57" t="s">
        <v>46</v>
      </c>
      <c r="R44" s="57" t="s">
        <v>59</v>
      </c>
      <c r="S44" s="9"/>
      <c r="T44" s="9"/>
      <c r="U44" s="9"/>
      <c r="V44" s="9"/>
      <c r="W44" s="9"/>
      <c r="X44" s="9"/>
      <c r="Y44" s="9"/>
      <c r="Z44" s="9"/>
      <c r="AA44" s="9"/>
    </row>
    <row r="45" spans="1:27" ht="65.099999999999994" customHeight="1" x14ac:dyDescent="0.2">
      <c r="A45" s="58">
        <v>40</v>
      </c>
      <c r="B45" s="46" t="s">
        <v>18</v>
      </c>
      <c r="C45" s="46" t="s">
        <v>19</v>
      </c>
      <c r="D45" s="46">
        <v>7</v>
      </c>
      <c r="E45" s="70" t="s">
        <v>1079</v>
      </c>
      <c r="F45" s="70" t="s">
        <v>1075</v>
      </c>
      <c r="G45" s="47">
        <v>38080</v>
      </c>
      <c r="H45" s="46" t="s">
        <v>22</v>
      </c>
      <c r="I45" s="46" t="s">
        <v>23</v>
      </c>
      <c r="J45" s="70" t="s">
        <v>1076</v>
      </c>
      <c r="K45" s="70" t="s">
        <v>1077</v>
      </c>
      <c r="L45" s="46" t="s">
        <v>22</v>
      </c>
      <c r="M45" s="46">
        <v>24</v>
      </c>
      <c r="N45" s="46">
        <v>30</v>
      </c>
      <c r="O45" s="46">
        <v>30</v>
      </c>
      <c r="P45" s="35">
        <f t="shared" si="0"/>
        <v>84</v>
      </c>
      <c r="Q45" s="46" t="s">
        <v>46</v>
      </c>
      <c r="R45" s="46" t="s">
        <v>1028</v>
      </c>
      <c r="S45" s="9"/>
      <c r="T45" s="9"/>
      <c r="U45" s="9"/>
      <c r="V45" s="9"/>
      <c r="W45" s="9"/>
      <c r="X45" s="9"/>
      <c r="Y45" s="9"/>
      <c r="Z45" s="9"/>
      <c r="AA45" s="9"/>
    </row>
    <row r="46" spans="1:27" ht="65.099999999999994" customHeight="1" x14ac:dyDescent="0.2">
      <c r="A46" s="57">
        <v>41</v>
      </c>
      <c r="B46" s="13" t="s">
        <v>18</v>
      </c>
      <c r="C46" s="13" t="s">
        <v>19</v>
      </c>
      <c r="D46" s="58">
        <v>8</v>
      </c>
      <c r="E46" s="17" t="s">
        <v>751</v>
      </c>
      <c r="F46" s="17" t="s">
        <v>715</v>
      </c>
      <c r="G46" s="77">
        <v>37692</v>
      </c>
      <c r="H46" s="58" t="s">
        <v>22</v>
      </c>
      <c r="I46" s="58" t="s">
        <v>23</v>
      </c>
      <c r="J46" s="17" t="s">
        <v>754</v>
      </c>
      <c r="K46" s="17" t="s">
        <v>720</v>
      </c>
      <c r="L46" s="60" t="s">
        <v>22</v>
      </c>
      <c r="M46" s="58">
        <v>23.3</v>
      </c>
      <c r="N46" s="58">
        <v>30</v>
      </c>
      <c r="O46" s="58">
        <v>30</v>
      </c>
      <c r="P46" s="35">
        <f t="shared" si="0"/>
        <v>83.3</v>
      </c>
      <c r="Q46" s="58" t="s">
        <v>26</v>
      </c>
      <c r="R46" s="59" t="s">
        <v>728</v>
      </c>
      <c r="S46" s="9"/>
      <c r="T46" s="9"/>
      <c r="U46" s="9"/>
      <c r="V46" s="9"/>
      <c r="W46" s="9"/>
      <c r="X46" s="9"/>
      <c r="Y46" s="9"/>
      <c r="Z46" s="9"/>
      <c r="AA46" s="9"/>
    </row>
    <row r="47" spans="1:27" ht="65.099999999999994" customHeight="1" x14ac:dyDescent="0.2">
      <c r="A47" s="58">
        <v>42</v>
      </c>
      <c r="B47" s="12" t="s">
        <v>18</v>
      </c>
      <c r="C47" s="12" t="s">
        <v>19</v>
      </c>
      <c r="D47" s="57">
        <v>8</v>
      </c>
      <c r="E47" s="69" t="s">
        <v>505</v>
      </c>
      <c r="F47" s="69" t="s">
        <v>506</v>
      </c>
      <c r="G47" s="76">
        <v>37824</v>
      </c>
      <c r="H47" s="57" t="s">
        <v>22</v>
      </c>
      <c r="I47" s="57" t="s">
        <v>23</v>
      </c>
      <c r="J47" s="69" t="s">
        <v>507</v>
      </c>
      <c r="K47" s="69" t="s">
        <v>508</v>
      </c>
      <c r="L47" s="57" t="s">
        <v>22</v>
      </c>
      <c r="M47" s="57">
        <v>23</v>
      </c>
      <c r="N47" s="57">
        <v>30</v>
      </c>
      <c r="O47" s="57">
        <v>30</v>
      </c>
      <c r="P47" s="35">
        <f t="shared" si="0"/>
        <v>83</v>
      </c>
      <c r="Q47" s="57" t="s">
        <v>26</v>
      </c>
      <c r="R47" s="57" t="s">
        <v>509</v>
      </c>
      <c r="S47" s="9"/>
      <c r="T47" s="9"/>
      <c r="U47" s="9"/>
      <c r="V47" s="9"/>
      <c r="W47" s="9"/>
      <c r="X47" s="9"/>
      <c r="Y47" s="9"/>
      <c r="Z47" s="9"/>
      <c r="AA47" s="9"/>
    </row>
    <row r="48" spans="1:27" ht="65.099999999999994" customHeight="1" x14ac:dyDescent="0.2">
      <c r="A48" s="57">
        <v>43</v>
      </c>
      <c r="B48" s="12" t="s">
        <v>18</v>
      </c>
      <c r="C48" s="12" t="s">
        <v>19</v>
      </c>
      <c r="D48" s="57">
        <v>8</v>
      </c>
      <c r="E48" s="69" t="s">
        <v>669</v>
      </c>
      <c r="F48" s="69" t="s">
        <v>672</v>
      </c>
      <c r="G48" s="76">
        <v>37692</v>
      </c>
      <c r="H48" s="57" t="s">
        <v>22</v>
      </c>
      <c r="I48" s="57" t="s">
        <v>23</v>
      </c>
      <c r="J48" s="69" t="s">
        <v>673</v>
      </c>
      <c r="K48" s="69" t="s">
        <v>675</v>
      </c>
      <c r="L48" s="57" t="s">
        <v>22</v>
      </c>
      <c r="M48" s="57">
        <v>25</v>
      </c>
      <c r="N48" s="57">
        <v>30</v>
      </c>
      <c r="O48" s="57">
        <v>28</v>
      </c>
      <c r="P48" s="35">
        <f t="shared" si="0"/>
        <v>83</v>
      </c>
      <c r="Q48" s="57" t="s">
        <v>26</v>
      </c>
      <c r="R48" s="57" t="s">
        <v>509</v>
      </c>
      <c r="S48" s="9"/>
      <c r="T48" s="9"/>
      <c r="U48" s="9"/>
      <c r="V48" s="9"/>
      <c r="W48" s="9"/>
      <c r="X48" s="9"/>
      <c r="Y48" s="9"/>
      <c r="Z48" s="9"/>
      <c r="AA48" s="9"/>
    </row>
    <row r="49" spans="1:27" ht="65.099999999999994" customHeight="1" x14ac:dyDescent="0.2">
      <c r="A49" s="58">
        <v>44</v>
      </c>
      <c r="B49" s="13" t="s">
        <v>18</v>
      </c>
      <c r="C49" s="13" t="s">
        <v>19</v>
      </c>
      <c r="D49" s="57" t="s">
        <v>860</v>
      </c>
      <c r="E49" s="69" t="s">
        <v>861</v>
      </c>
      <c r="F49" s="69" t="s">
        <v>803</v>
      </c>
      <c r="G49" s="76">
        <v>38189</v>
      </c>
      <c r="H49" s="58" t="s">
        <v>22</v>
      </c>
      <c r="I49" s="58" t="s">
        <v>23</v>
      </c>
      <c r="J49" s="69" t="s">
        <v>864</v>
      </c>
      <c r="K49" s="69" t="s">
        <v>868</v>
      </c>
      <c r="L49" s="60" t="s">
        <v>22</v>
      </c>
      <c r="M49" s="57">
        <v>23</v>
      </c>
      <c r="N49" s="57">
        <v>30</v>
      </c>
      <c r="O49" s="57">
        <v>30</v>
      </c>
      <c r="P49" s="35">
        <f t="shared" si="0"/>
        <v>83</v>
      </c>
      <c r="Q49" s="57" t="s">
        <v>26</v>
      </c>
      <c r="R49" s="59" t="s">
        <v>728</v>
      </c>
      <c r="S49" s="9"/>
      <c r="T49" s="9"/>
      <c r="U49" s="9"/>
      <c r="V49" s="9"/>
      <c r="W49" s="9"/>
      <c r="X49" s="9"/>
      <c r="Y49" s="9"/>
      <c r="Z49" s="9"/>
      <c r="AA49" s="9"/>
    </row>
    <row r="50" spans="1:27" ht="65.099999999999994" customHeight="1" x14ac:dyDescent="0.2">
      <c r="A50" s="57">
        <v>45</v>
      </c>
      <c r="B50" s="13" t="s">
        <v>18</v>
      </c>
      <c r="C50" s="13" t="s">
        <v>19</v>
      </c>
      <c r="D50" s="57" t="s">
        <v>873</v>
      </c>
      <c r="E50" s="69" t="s">
        <v>920</v>
      </c>
      <c r="F50" s="69" t="s">
        <v>878</v>
      </c>
      <c r="G50" s="76">
        <v>38055</v>
      </c>
      <c r="H50" s="58" t="s">
        <v>22</v>
      </c>
      <c r="I50" s="58" t="s">
        <v>23</v>
      </c>
      <c r="J50" s="69" t="s">
        <v>879</v>
      </c>
      <c r="K50" s="69" t="s">
        <v>880</v>
      </c>
      <c r="L50" s="60" t="s">
        <v>22</v>
      </c>
      <c r="M50" s="57">
        <v>25</v>
      </c>
      <c r="N50" s="57">
        <v>30</v>
      </c>
      <c r="O50" s="57">
        <v>28</v>
      </c>
      <c r="P50" s="35">
        <f t="shared" si="0"/>
        <v>83</v>
      </c>
      <c r="Q50" s="57" t="s">
        <v>26</v>
      </c>
      <c r="R50" s="59" t="s">
        <v>728</v>
      </c>
      <c r="S50" s="9"/>
      <c r="T50" s="9"/>
      <c r="U50" s="9"/>
      <c r="V50" s="9"/>
      <c r="W50" s="9"/>
      <c r="X50" s="9"/>
      <c r="Y50" s="9"/>
      <c r="Z50" s="9"/>
      <c r="AA50" s="9"/>
    </row>
    <row r="51" spans="1:27" ht="65.099999999999994" customHeight="1" x14ac:dyDescent="0.2">
      <c r="A51" s="58">
        <v>46</v>
      </c>
      <c r="B51" s="23" t="s">
        <v>18</v>
      </c>
      <c r="C51" s="23" t="s">
        <v>19</v>
      </c>
      <c r="D51" s="58">
        <v>7</v>
      </c>
      <c r="E51" s="17" t="s">
        <v>1001</v>
      </c>
      <c r="F51" s="17" t="s">
        <v>974</v>
      </c>
      <c r="G51" s="77">
        <v>37582</v>
      </c>
      <c r="H51" s="58" t="s">
        <v>22</v>
      </c>
      <c r="I51" s="58" t="s">
        <v>23</v>
      </c>
      <c r="J51" s="17" t="s">
        <v>975</v>
      </c>
      <c r="K51" s="17" t="s">
        <v>976</v>
      </c>
      <c r="L51" s="58" t="s">
        <v>22</v>
      </c>
      <c r="M51" s="58">
        <v>23</v>
      </c>
      <c r="N51" s="58">
        <v>30</v>
      </c>
      <c r="O51" s="58">
        <v>30</v>
      </c>
      <c r="P51" s="35">
        <f t="shared" si="0"/>
        <v>83</v>
      </c>
      <c r="Q51" s="58" t="s">
        <v>26</v>
      </c>
      <c r="R51" s="58" t="s">
        <v>918</v>
      </c>
      <c r="S51" s="9"/>
      <c r="T51" s="9"/>
      <c r="U51" s="9"/>
      <c r="V51" s="9"/>
      <c r="W51" s="9"/>
      <c r="X51" s="9"/>
      <c r="Y51" s="9"/>
      <c r="Z51" s="9"/>
      <c r="AA51" s="9"/>
    </row>
    <row r="52" spans="1:27" ht="65.099999999999994" customHeight="1" x14ac:dyDescent="0.2">
      <c r="A52" s="57">
        <v>47</v>
      </c>
      <c r="B52" s="13" t="s">
        <v>18</v>
      </c>
      <c r="C52" s="13" t="s">
        <v>19</v>
      </c>
      <c r="D52" s="60" t="s">
        <v>860</v>
      </c>
      <c r="E52" s="71" t="s">
        <v>925</v>
      </c>
      <c r="F52" s="71" t="s">
        <v>891</v>
      </c>
      <c r="G52" s="78">
        <v>38000</v>
      </c>
      <c r="H52" s="58" t="s">
        <v>22</v>
      </c>
      <c r="I52" s="58" t="s">
        <v>23</v>
      </c>
      <c r="J52" s="71" t="s">
        <v>928</v>
      </c>
      <c r="K52" s="71" t="s">
        <v>894</v>
      </c>
      <c r="L52" s="60" t="s">
        <v>22</v>
      </c>
      <c r="M52" s="59">
        <v>25</v>
      </c>
      <c r="N52" s="59">
        <v>27.6</v>
      </c>
      <c r="O52" s="59">
        <v>30</v>
      </c>
      <c r="P52" s="35">
        <f t="shared" si="0"/>
        <v>82.6</v>
      </c>
      <c r="Q52" s="60" t="s">
        <v>26</v>
      </c>
      <c r="R52" s="59" t="s">
        <v>728</v>
      </c>
      <c r="S52" s="9"/>
      <c r="T52" s="9"/>
      <c r="U52" s="9"/>
      <c r="V52" s="9"/>
      <c r="W52" s="9"/>
      <c r="X52" s="9"/>
      <c r="Y52" s="9"/>
      <c r="Z52" s="9"/>
      <c r="AA52" s="9"/>
    </row>
    <row r="53" spans="1:27" ht="65.099999999999994" customHeight="1" x14ac:dyDescent="0.2">
      <c r="A53" s="58">
        <v>48</v>
      </c>
      <c r="B53" s="133" t="s">
        <v>18</v>
      </c>
      <c r="C53" s="133" t="s">
        <v>19</v>
      </c>
      <c r="D53" s="133">
        <v>7</v>
      </c>
      <c r="E53" s="133" t="s">
        <v>1140</v>
      </c>
      <c r="F53" s="133" t="s">
        <v>1135</v>
      </c>
      <c r="G53" s="134">
        <v>38292</v>
      </c>
      <c r="H53" s="133" t="s">
        <v>22</v>
      </c>
      <c r="I53" s="133" t="s">
        <v>23</v>
      </c>
      <c r="J53" s="133" t="s">
        <v>1141</v>
      </c>
      <c r="K53" s="133" t="s">
        <v>1137</v>
      </c>
      <c r="L53" s="133" t="s">
        <v>22</v>
      </c>
      <c r="M53" s="133">
        <v>25</v>
      </c>
      <c r="N53" s="133">
        <v>30</v>
      </c>
      <c r="O53" s="145">
        <v>27</v>
      </c>
      <c r="P53" s="143">
        <f t="shared" si="0"/>
        <v>82</v>
      </c>
      <c r="Q53" s="133" t="s">
        <v>26</v>
      </c>
      <c r="R53" s="133" t="s">
        <v>394</v>
      </c>
      <c r="S53" s="9"/>
      <c r="T53" s="9"/>
      <c r="U53" s="9"/>
      <c r="V53" s="9"/>
      <c r="W53" s="9"/>
      <c r="X53" s="9"/>
      <c r="Y53" s="9"/>
      <c r="Z53" s="9"/>
      <c r="AA53" s="9"/>
    </row>
    <row r="54" spans="1:27" ht="65.099999999999994" customHeight="1" x14ac:dyDescent="0.2">
      <c r="A54" s="57">
        <v>49</v>
      </c>
      <c r="B54" s="12" t="s">
        <v>18</v>
      </c>
      <c r="C54" s="12" t="s">
        <v>19</v>
      </c>
      <c r="D54" s="57">
        <v>7</v>
      </c>
      <c r="E54" s="69" t="s">
        <v>198</v>
      </c>
      <c r="F54" s="69" t="s">
        <v>190</v>
      </c>
      <c r="G54" s="76">
        <v>37991</v>
      </c>
      <c r="H54" s="57" t="s">
        <v>22</v>
      </c>
      <c r="I54" s="57" t="s">
        <v>23</v>
      </c>
      <c r="J54" s="69" t="s">
        <v>193</v>
      </c>
      <c r="K54" s="69" t="s">
        <v>194</v>
      </c>
      <c r="L54" s="57" t="s">
        <v>22</v>
      </c>
      <c r="M54" s="57">
        <v>24</v>
      </c>
      <c r="N54" s="57">
        <v>40</v>
      </c>
      <c r="O54" s="57">
        <v>18</v>
      </c>
      <c r="P54" s="35">
        <f t="shared" si="0"/>
        <v>82</v>
      </c>
      <c r="Q54" s="57" t="s">
        <v>26</v>
      </c>
      <c r="R54" s="57" t="s">
        <v>59</v>
      </c>
      <c r="S54" s="9"/>
      <c r="T54" s="9"/>
      <c r="U54" s="9"/>
      <c r="V54" s="9"/>
      <c r="W54" s="9"/>
      <c r="X54" s="9"/>
      <c r="Y54" s="9"/>
      <c r="Z54" s="9"/>
      <c r="AA54" s="9"/>
    </row>
    <row r="55" spans="1:27" ht="65.099999999999994" customHeight="1" x14ac:dyDescent="0.2">
      <c r="A55" s="58">
        <v>50</v>
      </c>
      <c r="B55" s="23" t="s">
        <v>18</v>
      </c>
      <c r="C55" s="23" t="s">
        <v>19</v>
      </c>
      <c r="D55" s="58">
        <v>8</v>
      </c>
      <c r="E55" s="17" t="s">
        <v>948</v>
      </c>
      <c r="F55" s="17" t="s">
        <v>912</v>
      </c>
      <c r="G55" s="77">
        <v>37805</v>
      </c>
      <c r="H55" s="58" t="s">
        <v>22</v>
      </c>
      <c r="I55" s="58" t="s">
        <v>23</v>
      </c>
      <c r="J55" s="17" t="s">
        <v>913</v>
      </c>
      <c r="K55" s="17" t="s">
        <v>915</v>
      </c>
      <c r="L55" s="58" t="s">
        <v>22</v>
      </c>
      <c r="M55" s="58">
        <v>25</v>
      </c>
      <c r="N55" s="58">
        <v>30</v>
      </c>
      <c r="O55" s="58">
        <v>27</v>
      </c>
      <c r="P55" s="35">
        <f t="shared" si="0"/>
        <v>82</v>
      </c>
      <c r="Q55" s="58" t="s">
        <v>26</v>
      </c>
      <c r="R55" s="58" t="s">
        <v>918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65.099999999999994" customHeight="1" x14ac:dyDescent="0.2">
      <c r="A56" s="57">
        <v>51</v>
      </c>
      <c r="B56" s="13" t="s">
        <v>18</v>
      </c>
      <c r="C56" s="13" t="s">
        <v>19</v>
      </c>
      <c r="D56" s="57" t="s">
        <v>873</v>
      </c>
      <c r="E56" s="69" t="s">
        <v>924</v>
      </c>
      <c r="F56" s="69" t="s">
        <v>878</v>
      </c>
      <c r="G56" s="76">
        <v>38478</v>
      </c>
      <c r="H56" s="58" t="s">
        <v>22</v>
      </c>
      <c r="I56" s="58" t="s">
        <v>23</v>
      </c>
      <c r="J56" s="69" t="s">
        <v>879</v>
      </c>
      <c r="K56" s="69" t="s">
        <v>880</v>
      </c>
      <c r="L56" s="60" t="s">
        <v>22</v>
      </c>
      <c r="M56" s="57">
        <v>25</v>
      </c>
      <c r="N56" s="57">
        <v>27</v>
      </c>
      <c r="O56" s="57">
        <v>30</v>
      </c>
      <c r="P56" s="35">
        <f t="shared" si="0"/>
        <v>82</v>
      </c>
      <c r="Q56" s="57" t="s">
        <v>46</v>
      </c>
      <c r="R56" s="59" t="s">
        <v>728</v>
      </c>
      <c r="S56" s="9"/>
      <c r="T56" s="9"/>
      <c r="U56" s="9"/>
      <c r="V56" s="9"/>
      <c r="W56" s="9"/>
      <c r="X56" s="9"/>
      <c r="Y56" s="9"/>
      <c r="Z56" s="9"/>
      <c r="AA56" s="9"/>
    </row>
    <row r="57" spans="1:27" ht="65.099999999999994" customHeight="1" x14ac:dyDescent="0.2">
      <c r="A57" s="58">
        <v>52</v>
      </c>
      <c r="B57" s="12" t="s">
        <v>18</v>
      </c>
      <c r="C57" s="12" t="s">
        <v>19</v>
      </c>
      <c r="D57" s="57">
        <v>7</v>
      </c>
      <c r="E57" s="69" t="s">
        <v>103</v>
      </c>
      <c r="F57" s="69" t="s">
        <v>105</v>
      </c>
      <c r="G57" s="76">
        <v>38061</v>
      </c>
      <c r="H57" s="57" t="s">
        <v>22</v>
      </c>
      <c r="I57" s="57" t="s">
        <v>23</v>
      </c>
      <c r="J57" s="69" t="s">
        <v>107</v>
      </c>
      <c r="K57" s="69" t="s">
        <v>108</v>
      </c>
      <c r="L57" s="57" t="s">
        <v>22</v>
      </c>
      <c r="M57" s="57">
        <v>22</v>
      </c>
      <c r="N57" s="57">
        <v>30</v>
      </c>
      <c r="O57" s="57">
        <v>30</v>
      </c>
      <c r="P57" s="35">
        <f t="shared" si="0"/>
        <v>82</v>
      </c>
      <c r="Q57" s="57" t="s">
        <v>26</v>
      </c>
      <c r="R57" s="57" t="s">
        <v>59</v>
      </c>
      <c r="S57" s="9"/>
      <c r="T57" s="9"/>
      <c r="U57" s="9"/>
      <c r="V57" s="9"/>
      <c r="W57" s="9"/>
      <c r="X57" s="9"/>
      <c r="Y57" s="9"/>
      <c r="Z57" s="9"/>
      <c r="AA57" s="9"/>
    </row>
    <row r="58" spans="1:27" ht="65.099999999999994" customHeight="1" x14ac:dyDescent="0.2">
      <c r="A58" s="57">
        <v>53</v>
      </c>
      <c r="B58" s="133" t="s">
        <v>18</v>
      </c>
      <c r="C58" s="133" t="s">
        <v>19</v>
      </c>
      <c r="D58" s="133">
        <v>8</v>
      </c>
      <c r="E58" s="133" t="s">
        <v>1142</v>
      </c>
      <c r="F58" s="133" t="s">
        <v>1135</v>
      </c>
      <c r="G58" s="134">
        <v>37774</v>
      </c>
      <c r="H58" s="133" t="s">
        <v>22</v>
      </c>
      <c r="I58" s="133" t="s">
        <v>23</v>
      </c>
      <c r="J58" s="133" t="s">
        <v>1141</v>
      </c>
      <c r="K58" s="133" t="s">
        <v>1137</v>
      </c>
      <c r="L58" s="133" t="s">
        <v>22</v>
      </c>
      <c r="M58" s="133">
        <v>25</v>
      </c>
      <c r="N58" s="133">
        <v>27</v>
      </c>
      <c r="O58" s="133">
        <v>30</v>
      </c>
      <c r="P58" s="143">
        <f t="shared" si="0"/>
        <v>82</v>
      </c>
      <c r="Q58" s="133" t="s">
        <v>26</v>
      </c>
      <c r="R58" s="133" t="s">
        <v>394</v>
      </c>
      <c r="S58" s="9"/>
      <c r="T58" s="9"/>
      <c r="U58" s="9"/>
      <c r="V58" s="9"/>
      <c r="W58" s="9"/>
      <c r="X58" s="9"/>
      <c r="Y58" s="9"/>
      <c r="Z58" s="9"/>
      <c r="AA58" s="9"/>
    </row>
    <row r="59" spans="1:27" ht="65.099999999999994" customHeight="1" x14ac:dyDescent="0.2">
      <c r="A59" s="58">
        <v>54</v>
      </c>
      <c r="B59" s="23" t="s">
        <v>18</v>
      </c>
      <c r="C59" s="23" t="s">
        <v>19</v>
      </c>
      <c r="D59" s="58">
        <v>7</v>
      </c>
      <c r="E59" s="17" t="s">
        <v>997</v>
      </c>
      <c r="F59" s="17" t="s">
        <v>971</v>
      </c>
      <c r="G59" s="77">
        <v>38084</v>
      </c>
      <c r="H59" s="58" t="s">
        <v>22</v>
      </c>
      <c r="I59" s="58" t="s">
        <v>23</v>
      </c>
      <c r="J59" s="17" t="s">
        <v>998</v>
      </c>
      <c r="K59" s="17" t="s">
        <v>978</v>
      </c>
      <c r="L59" s="58" t="s">
        <v>22</v>
      </c>
      <c r="M59" s="58">
        <v>25</v>
      </c>
      <c r="N59" s="58">
        <v>28</v>
      </c>
      <c r="O59" s="58">
        <v>29</v>
      </c>
      <c r="P59" s="35">
        <f t="shared" si="0"/>
        <v>82</v>
      </c>
      <c r="Q59" s="58" t="s">
        <v>26</v>
      </c>
      <c r="R59" s="58" t="s">
        <v>918</v>
      </c>
      <c r="S59" s="9"/>
      <c r="T59" s="9"/>
      <c r="U59" s="9"/>
      <c r="V59" s="9"/>
      <c r="W59" s="9"/>
      <c r="X59" s="9"/>
      <c r="Y59" s="9"/>
      <c r="Z59" s="9"/>
      <c r="AA59" s="9"/>
    </row>
    <row r="60" spans="1:27" ht="65.099999999999994" customHeight="1" x14ac:dyDescent="0.2">
      <c r="A60" s="57">
        <v>55</v>
      </c>
      <c r="B60" s="23" t="s">
        <v>18</v>
      </c>
      <c r="C60" s="23" t="s">
        <v>19</v>
      </c>
      <c r="D60" s="58">
        <v>7</v>
      </c>
      <c r="E60" s="17" t="s">
        <v>45</v>
      </c>
      <c r="F60" s="17" t="s">
        <v>21</v>
      </c>
      <c r="G60" s="77">
        <v>38276</v>
      </c>
      <c r="H60" s="58" t="s">
        <v>22</v>
      </c>
      <c r="I60" s="58" t="s">
        <v>23</v>
      </c>
      <c r="J60" s="17" t="s">
        <v>24</v>
      </c>
      <c r="K60" s="17" t="s">
        <v>25</v>
      </c>
      <c r="L60" s="58" t="s">
        <v>22</v>
      </c>
      <c r="M60" s="58">
        <v>24</v>
      </c>
      <c r="N60" s="58">
        <v>29</v>
      </c>
      <c r="O60" s="58">
        <v>29</v>
      </c>
      <c r="P60" s="35">
        <f t="shared" si="0"/>
        <v>82</v>
      </c>
      <c r="Q60" s="58" t="s">
        <v>46</v>
      </c>
      <c r="R60" s="58" t="s">
        <v>27</v>
      </c>
      <c r="S60" s="9"/>
      <c r="T60" s="9"/>
      <c r="U60" s="9"/>
      <c r="V60" s="9"/>
      <c r="W60" s="9"/>
      <c r="X60" s="9"/>
      <c r="Y60" s="9"/>
      <c r="Z60" s="9"/>
      <c r="AA60" s="9"/>
    </row>
    <row r="61" spans="1:27" ht="65.099999999999994" customHeight="1" x14ac:dyDescent="0.2">
      <c r="A61" s="58">
        <v>56</v>
      </c>
      <c r="B61" s="13" t="s">
        <v>18</v>
      </c>
      <c r="C61" s="13" t="s">
        <v>19</v>
      </c>
      <c r="D61" s="60">
        <v>8</v>
      </c>
      <c r="E61" s="19" t="s">
        <v>825</v>
      </c>
      <c r="F61" s="19" t="s">
        <v>789</v>
      </c>
      <c r="G61" s="85">
        <v>37733</v>
      </c>
      <c r="H61" s="58" t="s">
        <v>22</v>
      </c>
      <c r="I61" s="58" t="s">
        <v>23</v>
      </c>
      <c r="J61" s="19" t="s">
        <v>826</v>
      </c>
      <c r="K61" s="19" t="s">
        <v>793</v>
      </c>
      <c r="L61" s="60" t="s">
        <v>22</v>
      </c>
      <c r="M61" s="60">
        <v>21.9</v>
      </c>
      <c r="N61" s="60">
        <v>30</v>
      </c>
      <c r="O61" s="60">
        <v>30</v>
      </c>
      <c r="P61" s="35">
        <f t="shared" si="0"/>
        <v>81.900000000000006</v>
      </c>
      <c r="Q61" s="60" t="s">
        <v>26</v>
      </c>
      <c r="R61" s="59" t="s">
        <v>728</v>
      </c>
      <c r="S61" s="9"/>
      <c r="T61" s="9"/>
      <c r="U61" s="9"/>
      <c r="V61" s="9"/>
      <c r="W61" s="9"/>
      <c r="X61" s="9"/>
      <c r="Y61" s="9"/>
      <c r="Z61" s="9"/>
      <c r="AA61" s="9"/>
    </row>
    <row r="62" spans="1:27" ht="65.099999999999994" customHeight="1" x14ac:dyDescent="0.2">
      <c r="A62" s="57">
        <v>57</v>
      </c>
      <c r="B62" s="17" t="s">
        <v>18</v>
      </c>
      <c r="C62" s="17" t="s">
        <v>19</v>
      </c>
      <c r="D62" s="58">
        <v>8</v>
      </c>
      <c r="E62" s="17" t="s">
        <v>434</v>
      </c>
      <c r="F62" s="17" t="s">
        <v>430</v>
      </c>
      <c r="G62" s="77">
        <v>37636</v>
      </c>
      <c r="H62" s="58" t="s">
        <v>22</v>
      </c>
      <c r="I62" s="58" t="s">
        <v>23</v>
      </c>
      <c r="J62" s="17" t="s">
        <v>436</v>
      </c>
      <c r="K62" s="17" t="s">
        <v>433</v>
      </c>
      <c r="L62" s="58" t="s">
        <v>22</v>
      </c>
      <c r="M62" s="58">
        <v>23.4</v>
      </c>
      <c r="N62" s="58">
        <v>28.4</v>
      </c>
      <c r="O62" s="58">
        <v>30</v>
      </c>
      <c r="P62" s="35">
        <f t="shared" si="0"/>
        <v>81.8</v>
      </c>
      <c r="Q62" s="58" t="s">
        <v>46</v>
      </c>
      <c r="R62" s="58" t="s">
        <v>394</v>
      </c>
      <c r="S62" s="9"/>
      <c r="T62" s="9"/>
      <c r="U62" s="9"/>
      <c r="V62" s="9"/>
      <c r="W62" s="9"/>
      <c r="X62" s="9"/>
      <c r="Y62" s="9"/>
      <c r="Z62" s="9"/>
      <c r="AA62" s="9"/>
    </row>
    <row r="63" spans="1:27" ht="65.099999999999994" customHeight="1" x14ac:dyDescent="0.2">
      <c r="A63" s="58">
        <v>58</v>
      </c>
      <c r="B63" s="12" t="s">
        <v>18</v>
      </c>
      <c r="C63" s="12" t="s">
        <v>19</v>
      </c>
      <c r="D63" s="57">
        <v>8</v>
      </c>
      <c r="E63" s="69" t="s">
        <v>535</v>
      </c>
      <c r="F63" s="69" t="s">
        <v>526</v>
      </c>
      <c r="G63" s="76">
        <v>37491</v>
      </c>
      <c r="H63" s="57" t="s">
        <v>22</v>
      </c>
      <c r="I63" s="57" t="s">
        <v>23</v>
      </c>
      <c r="J63" s="69" t="s">
        <v>528</v>
      </c>
      <c r="K63" s="69" t="s">
        <v>530</v>
      </c>
      <c r="L63" s="57" t="s">
        <v>22</v>
      </c>
      <c r="M63" s="57">
        <v>22.7</v>
      </c>
      <c r="N63" s="57">
        <v>30</v>
      </c>
      <c r="O63" s="57">
        <v>28.8</v>
      </c>
      <c r="P63" s="35">
        <f t="shared" si="0"/>
        <v>81.5</v>
      </c>
      <c r="Q63" s="57" t="s">
        <v>26</v>
      </c>
      <c r="R63" s="57" t="s">
        <v>509</v>
      </c>
      <c r="S63" s="9"/>
      <c r="T63" s="9"/>
      <c r="U63" s="9"/>
      <c r="V63" s="9"/>
      <c r="W63" s="9"/>
      <c r="X63" s="9"/>
      <c r="Y63" s="9"/>
      <c r="Z63" s="9"/>
      <c r="AA63" s="9"/>
    </row>
    <row r="64" spans="1:27" ht="65.099999999999994" customHeight="1" x14ac:dyDescent="0.2">
      <c r="A64" s="57">
        <v>59</v>
      </c>
      <c r="B64" s="13" t="s">
        <v>18</v>
      </c>
      <c r="C64" s="13" t="s">
        <v>19</v>
      </c>
      <c r="D64" s="57">
        <v>8</v>
      </c>
      <c r="E64" s="69" t="s">
        <v>784</v>
      </c>
      <c r="F64" s="17" t="s">
        <v>733</v>
      </c>
      <c r="G64" s="76">
        <v>37704</v>
      </c>
      <c r="H64" s="58" t="s">
        <v>22</v>
      </c>
      <c r="I64" s="58" t="s">
        <v>23</v>
      </c>
      <c r="J64" s="69" t="s">
        <v>748</v>
      </c>
      <c r="K64" s="17" t="s">
        <v>744</v>
      </c>
      <c r="L64" s="60" t="s">
        <v>22</v>
      </c>
      <c r="M64" s="57">
        <v>21.4</v>
      </c>
      <c r="N64" s="57">
        <v>30</v>
      </c>
      <c r="O64" s="57">
        <v>30</v>
      </c>
      <c r="P64" s="35">
        <f t="shared" si="0"/>
        <v>81.400000000000006</v>
      </c>
      <c r="Q64" s="57" t="s">
        <v>26</v>
      </c>
      <c r="R64" s="59" t="s">
        <v>728</v>
      </c>
      <c r="S64" s="9"/>
      <c r="T64" s="9"/>
      <c r="U64" s="9"/>
      <c r="V64" s="9"/>
      <c r="W64" s="9"/>
      <c r="X64" s="9"/>
      <c r="Y64" s="9"/>
      <c r="Z64" s="9"/>
      <c r="AA64" s="9"/>
    </row>
    <row r="65" spans="1:27" ht="65.099999999999994" customHeight="1" x14ac:dyDescent="0.2">
      <c r="A65" s="58">
        <v>60</v>
      </c>
      <c r="B65" s="13" t="s">
        <v>18</v>
      </c>
      <c r="C65" s="13" t="s">
        <v>19</v>
      </c>
      <c r="D65" s="58">
        <v>8</v>
      </c>
      <c r="E65" s="17" t="s">
        <v>757</v>
      </c>
      <c r="F65" s="17" t="s">
        <v>715</v>
      </c>
      <c r="G65" s="77">
        <v>37669</v>
      </c>
      <c r="H65" s="58" t="s">
        <v>22</v>
      </c>
      <c r="I65" s="58" t="s">
        <v>23</v>
      </c>
      <c r="J65" s="17" t="s">
        <v>754</v>
      </c>
      <c r="K65" s="17" t="s">
        <v>720</v>
      </c>
      <c r="L65" s="60" t="s">
        <v>22</v>
      </c>
      <c r="M65" s="58">
        <v>25</v>
      </c>
      <c r="N65" s="58">
        <v>27.5</v>
      </c>
      <c r="O65" s="58">
        <v>28.8</v>
      </c>
      <c r="P65" s="35">
        <f t="shared" si="0"/>
        <v>81.3</v>
      </c>
      <c r="Q65" s="58" t="s">
        <v>46</v>
      </c>
      <c r="R65" s="59" t="s">
        <v>728</v>
      </c>
      <c r="S65" s="9"/>
      <c r="T65" s="9"/>
      <c r="U65" s="9"/>
      <c r="V65" s="9"/>
      <c r="W65" s="9"/>
      <c r="X65" s="9"/>
      <c r="Y65" s="9"/>
      <c r="Z65" s="9"/>
      <c r="AA65" s="9"/>
    </row>
    <row r="66" spans="1:27" ht="65.099999999999994" customHeight="1" x14ac:dyDescent="0.2">
      <c r="A66" s="57">
        <v>61</v>
      </c>
      <c r="B66" s="23" t="s">
        <v>18</v>
      </c>
      <c r="C66" s="23" t="s">
        <v>19</v>
      </c>
      <c r="D66" s="58">
        <v>8</v>
      </c>
      <c r="E66" s="17" t="s">
        <v>47</v>
      </c>
      <c r="F66" s="17" t="s">
        <v>29</v>
      </c>
      <c r="G66" s="77">
        <v>37993</v>
      </c>
      <c r="H66" s="58" t="s">
        <v>22</v>
      </c>
      <c r="I66" s="58" t="s">
        <v>23</v>
      </c>
      <c r="J66" s="17" t="s">
        <v>30</v>
      </c>
      <c r="K66" s="17" t="s">
        <v>31</v>
      </c>
      <c r="L66" s="58" t="s">
        <v>22</v>
      </c>
      <c r="M66" s="58">
        <v>21.71</v>
      </c>
      <c r="N66" s="58">
        <v>30</v>
      </c>
      <c r="O66" s="58">
        <v>29.33</v>
      </c>
      <c r="P66" s="35">
        <f t="shared" si="0"/>
        <v>81.039999999999992</v>
      </c>
      <c r="Q66" s="58" t="s">
        <v>46</v>
      </c>
      <c r="R66" s="58" t="s">
        <v>27</v>
      </c>
      <c r="S66" s="9"/>
      <c r="T66" s="9"/>
      <c r="U66" s="9"/>
      <c r="V66" s="9"/>
      <c r="W66" s="9"/>
      <c r="X66" s="9"/>
      <c r="Y66" s="9"/>
      <c r="Z66" s="9"/>
      <c r="AA66" s="9"/>
    </row>
    <row r="67" spans="1:27" ht="65.099999999999994" customHeight="1" x14ac:dyDescent="0.2">
      <c r="A67" s="58">
        <v>62</v>
      </c>
      <c r="B67" s="12" t="s">
        <v>18</v>
      </c>
      <c r="C67" s="12" t="s">
        <v>19</v>
      </c>
      <c r="D67" s="57">
        <v>8</v>
      </c>
      <c r="E67" s="69" t="s">
        <v>703</v>
      </c>
      <c r="F67" s="69" t="s">
        <v>695</v>
      </c>
      <c r="G67" s="76">
        <v>37842</v>
      </c>
      <c r="H67" s="57" t="s">
        <v>22</v>
      </c>
      <c r="I67" s="57" t="s">
        <v>23</v>
      </c>
      <c r="J67" s="69" t="s">
        <v>696</v>
      </c>
      <c r="K67" s="69" t="s">
        <v>697</v>
      </c>
      <c r="L67" s="57" t="s">
        <v>22</v>
      </c>
      <c r="M67" s="57">
        <v>24</v>
      </c>
      <c r="N67" s="57">
        <v>27</v>
      </c>
      <c r="O67" s="57">
        <v>30</v>
      </c>
      <c r="P67" s="35">
        <f t="shared" si="0"/>
        <v>81</v>
      </c>
      <c r="Q67" s="57" t="s">
        <v>26</v>
      </c>
      <c r="R67" s="57" t="s">
        <v>509</v>
      </c>
      <c r="S67" s="9"/>
      <c r="T67" s="9"/>
      <c r="U67" s="9"/>
      <c r="V67" s="9"/>
      <c r="W67" s="9"/>
      <c r="X67" s="9"/>
      <c r="Y67" s="9"/>
      <c r="Z67" s="9"/>
      <c r="AA67" s="9"/>
    </row>
    <row r="68" spans="1:27" ht="65.099999999999994" customHeight="1" x14ac:dyDescent="0.2">
      <c r="A68" s="57">
        <v>63</v>
      </c>
      <c r="B68" s="23" t="s">
        <v>18</v>
      </c>
      <c r="C68" s="23" t="s">
        <v>32</v>
      </c>
      <c r="D68" s="58">
        <v>7</v>
      </c>
      <c r="E68" s="17" t="s">
        <v>33</v>
      </c>
      <c r="F68" s="17" t="s">
        <v>34</v>
      </c>
      <c r="G68" s="77">
        <v>38174</v>
      </c>
      <c r="H68" s="58" t="s">
        <v>22</v>
      </c>
      <c r="I68" s="58" t="s">
        <v>23</v>
      </c>
      <c r="J68" s="17" t="s">
        <v>35</v>
      </c>
      <c r="K68" s="17" t="s">
        <v>36</v>
      </c>
      <c r="L68" s="58" t="s">
        <v>22</v>
      </c>
      <c r="M68" s="58">
        <v>23</v>
      </c>
      <c r="N68" s="58">
        <v>28</v>
      </c>
      <c r="O68" s="58">
        <v>30</v>
      </c>
      <c r="P68" s="35">
        <f t="shared" si="0"/>
        <v>81</v>
      </c>
      <c r="Q68" s="58" t="s">
        <v>26</v>
      </c>
      <c r="R68" s="58" t="s">
        <v>27</v>
      </c>
      <c r="S68" s="9"/>
      <c r="T68" s="9"/>
      <c r="U68" s="9"/>
      <c r="V68" s="9"/>
      <c r="W68" s="9"/>
      <c r="X68" s="9"/>
      <c r="Y68" s="9"/>
      <c r="Z68" s="9"/>
      <c r="AA68" s="9"/>
    </row>
    <row r="69" spans="1:27" ht="65.099999999999994" customHeight="1" x14ac:dyDescent="0.2">
      <c r="A69" s="58">
        <v>64</v>
      </c>
      <c r="B69" s="12" t="s">
        <v>18</v>
      </c>
      <c r="C69" s="12" t="s">
        <v>19</v>
      </c>
      <c r="D69" s="57">
        <v>8</v>
      </c>
      <c r="E69" s="69" t="s">
        <v>273</v>
      </c>
      <c r="F69" s="69" t="s">
        <v>275</v>
      </c>
      <c r="G69" s="76">
        <v>38130</v>
      </c>
      <c r="H69" s="57" t="s">
        <v>22</v>
      </c>
      <c r="I69" s="57" t="s">
        <v>23</v>
      </c>
      <c r="J69" s="69" t="s">
        <v>278</v>
      </c>
      <c r="K69" s="69" t="s">
        <v>279</v>
      </c>
      <c r="L69" s="57" t="s">
        <v>22</v>
      </c>
      <c r="M69" s="57">
        <v>23</v>
      </c>
      <c r="N69" s="57">
        <v>30</v>
      </c>
      <c r="O69" s="57">
        <v>28</v>
      </c>
      <c r="P69" s="35">
        <f t="shared" si="0"/>
        <v>81</v>
      </c>
      <c r="Q69" s="57" t="s">
        <v>26</v>
      </c>
      <c r="R69" s="57" t="s">
        <v>283</v>
      </c>
      <c r="S69" s="9"/>
      <c r="T69" s="9"/>
      <c r="U69" s="9"/>
      <c r="V69" s="9"/>
      <c r="W69" s="9"/>
      <c r="X69" s="9"/>
      <c r="Y69" s="9"/>
      <c r="Z69" s="9"/>
      <c r="AA69" s="9"/>
    </row>
    <row r="70" spans="1:27" ht="65.099999999999994" customHeight="1" x14ac:dyDescent="0.2">
      <c r="A70" s="57">
        <v>65</v>
      </c>
      <c r="B70" s="23" t="s">
        <v>18</v>
      </c>
      <c r="C70" s="23" t="s">
        <v>19</v>
      </c>
      <c r="D70" s="101">
        <v>7</v>
      </c>
      <c r="E70" s="69" t="s">
        <v>1014</v>
      </c>
      <c r="F70" s="69" t="s">
        <v>986</v>
      </c>
      <c r="G70" s="112">
        <v>38185</v>
      </c>
      <c r="H70" s="58" t="s">
        <v>22</v>
      </c>
      <c r="I70" s="58" t="s">
        <v>23</v>
      </c>
      <c r="J70" s="69" t="s">
        <v>987</v>
      </c>
      <c r="K70" s="69" t="s">
        <v>988</v>
      </c>
      <c r="L70" s="58" t="s">
        <v>22</v>
      </c>
      <c r="M70" s="101">
        <v>21</v>
      </c>
      <c r="N70" s="101">
        <v>30</v>
      </c>
      <c r="O70" s="101">
        <v>30</v>
      </c>
      <c r="P70" s="35">
        <f t="shared" ref="P70:P133" si="1">SUM(M70,N70,O70)</f>
        <v>81</v>
      </c>
      <c r="Q70" s="101" t="s">
        <v>26</v>
      </c>
      <c r="R70" s="58" t="s">
        <v>959</v>
      </c>
      <c r="S70" s="9"/>
      <c r="T70" s="9"/>
      <c r="U70" s="9"/>
      <c r="V70" s="9"/>
      <c r="W70" s="9"/>
      <c r="X70" s="9"/>
      <c r="Y70" s="9"/>
      <c r="Z70" s="9"/>
      <c r="AA70" s="9"/>
    </row>
    <row r="71" spans="1:27" ht="65.099999999999994" customHeight="1" x14ac:dyDescent="0.2">
      <c r="A71" s="58">
        <v>66</v>
      </c>
      <c r="B71" s="45" t="s">
        <v>18</v>
      </c>
      <c r="C71" s="12" t="s">
        <v>19</v>
      </c>
      <c r="D71" s="101">
        <v>8</v>
      </c>
      <c r="E71" s="69" t="s">
        <v>1016</v>
      </c>
      <c r="F71" s="69" t="s">
        <v>986</v>
      </c>
      <c r="G71" s="113">
        <v>37966</v>
      </c>
      <c r="H71" s="101" t="s">
        <v>22</v>
      </c>
      <c r="I71" s="101" t="s">
        <v>23</v>
      </c>
      <c r="J71" s="69" t="s">
        <v>1017</v>
      </c>
      <c r="K71" s="69" t="s">
        <v>988</v>
      </c>
      <c r="L71" s="101" t="s">
        <v>1018</v>
      </c>
      <c r="M71" s="101">
        <v>21</v>
      </c>
      <c r="N71" s="101">
        <v>30</v>
      </c>
      <c r="O71" s="101">
        <v>30</v>
      </c>
      <c r="P71" s="35">
        <f t="shared" si="1"/>
        <v>81</v>
      </c>
      <c r="Q71" s="101" t="s">
        <v>26</v>
      </c>
      <c r="R71" s="57" t="s">
        <v>959</v>
      </c>
      <c r="S71" s="9"/>
      <c r="T71" s="9"/>
      <c r="U71" s="9"/>
      <c r="V71" s="9"/>
      <c r="W71" s="9"/>
      <c r="X71" s="9"/>
      <c r="Y71" s="9"/>
      <c r="Z71" s="9"/>
      <c r="AA71" s="9"/>
    </row>
    <row r="72" spans="1:27" ht="65.099999999999994" customHeight="1" x14ac:dyDescent="0.2">
      <c r="A72" s="57">
        <v>67</v>
      </c>
      <c r="B72" s="12" t="s">
        <v>18</v>
      </c>
      <c r="C72" s="12" t="s">
        <v>19</v>
      </c>
      <c r="D72" s="57">
        <v>8</v>
      </c>
      <c r="E72" s="69" t="s">
        <v>525</v>
      </c>
      <c r="F72" s="69" t="s">
        <v>526</v>
      </c>
      <c r="G72" s="76">
        <v>37729</v>
      </c>
      <c r="H72" s="57" t="s">
        <v>22</v>
      </c>
      <c r="I72" s="57" t="s">
        <v>23</v>
      </c>
      <c r="J72" s="69" t="s">
        <v>528</v>
      </c>
      <c r="K72" s="69" t="s">
        <v>530</v>
      </c>
      <c r="L72" s="57" t="s">
        <v>22</v>
      </c>
      <c r="M72" s="57">
        <v>25</v>
      </c>
      <c r="N72" s="57">
        <v>25.7</v>
      </c>
      <c r="O72" s="57">
        <v>30</v>
      </c>
      <c r="P72" s="35">
        <f t="shared" si="1"/>
        <v>80.7</v>
      </c>
      <c r="Q72" s="57" t="s">
        <v>46</v>
      </c>
      <c r="R72" s="57" t="s">
        <v>509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ht="65.099999999999994" customHeight="1" x14ac:dyDescent="0.2">
      <c r="A73" s="58">
        <v>68</v>
      </c>
      <c r="B73" s="13" t="s">
        <v>18</v>
      </c>
      <c r="C73" s="13" t="s">
        <v>19</v>
      </c>
      <c r="D73" s="57">
        <v>8</v>
      </c>
      <c r="E73" s="69" t="s">
        <v>787</v>
      </c>
      <c r="F73" s="17" t="s">
        <v>733</v>
      </c>
      <c r="G73" s="76">
        <v>37876</v>
      </c>
      <c r="H73" s="58" t="s">
        <v>22</v>
      </c>
      <c r="I73" s="58" t="s">
        <v>23</v>
      </c>
      <c r="J73" s="69" t="s">
        <v>748</v>
      </c>
      <c r="K73" s="17" t="s">
        <v>744</v>
      </c>
      <c r="L73" s="60" t="s">
        <v>22</v>
      </c>
      <c r="M73" s="57">
        <v>25</v>
      </c>
      <c r="N73" s="57">
        <v>26.7</v>
      </c>
      <c r="O73" s="57">
        <v>28.8</v>
      </c>
      <c r="P73" s="35">
        <f t="shared" si="1"/>
        <v>80.5</v>
      </c>
      <c r="Q73" s="57" t="s">
        <v>46</v>
      </c>
      <c r="R73" s="59" t="s">
        <v>728</v>
      </c>
      <c r="S73" s="9"/>
      <c r="T73" s="9"/>
      <c r="U73" s="9"/>
      <c r="V73" s="9"/>
      <c r="W73" s="9"/>
      <c r="X73" s="9"/>
      <c r="Y73" s="9"/>
      <c r="Z73" s="9"/>
      <c r="AA73" s="9"/>
    </row>
    <row r="74" spans="1:27" ht="65.099999999999994" customHeight="1" x14ac:dyDescent="0.2">
      <c r="A74" s="57">
        <v>69</v>
      </c>
      <c r="B74" s="17" t="s">
        <v>18</v>
      </c>
      <c r="C74" s="17" t="s">
        <v>19</v>
      </c>
      <c r="D74" s="58">
        <v>7</v>
      </c>
      <c r="E74" s="17" t="s">
        <v>461</v>
      </c>
      <c r="F74" s="17" t="s">
        <v>463</v>
      </c>
      <c r="G74" s="84">
        <v>37973</v>
      </c>
      <c r="H74" s="58" t="s">
        <v>22</v>
      </c>
      <c r="I74" s="58" t="s">
        <v>23</v>
      </c>
      <c r="J74" s="17" t="s">
        <v>464</v>
      </c>
      <c r="K74" s="17" t="s">
        <v>463</v>
      </c>
      <c r="L74" s="58" t="s">
        <v>22</v>
      </c>
      <c r="M74" s="58">
        <v>25</v>
      </c>
      <c r="N74" s="58">
        <v>29.1</v>
      </c>
      <c r="O74" s="58">
        <v>26.1</v>
      </c>
      <c r="P74" s="35">
        <f t="shared" si="1"/>
        <v>80.2</v>
      </c>
      <c r="Q74" s="58" t="s">
        <v>26</v>
      </c>
      <c r="R74" s="58" t="s">
        <v>394</v>
      </c>
      <c r="S74" s="9"/>
      <c r="T74" s="9"/>
      <c r="U74" s="9"/>
      <c r="V74" s="9"/>
      <c r="W74" s="9"/>
      <c r="X74" s="9"/>
      <c r="Y74" s="9"/>
      <c r="Z74" s="9"/>
      <c r="AA74" s="9"/>
    </row>
    <row r="75" spans="1:27" ht="65.099999999999994" customHeight="1" x14ac:dyDescent="0.2">
      <c r="A75" s="58">
        <v>70</v>
      </c>
      <c r="B75" s="13" t="s">
        <v>18</v>
      </c>
      <c r="C75" s="13" t="s">
        <v>19</v>
      </c>
      <c r="D75" s="57">
        <v>7</v>
      </c>
      <c r="E75" s="69" t="s">
        <v>794</v>
      </c>
      <c r="F75" s="69" t="s">
        <v>795</v>
      </c>
      <c r="G75" s="76">
        <v>38046</v>
      </c>
      <c r="H75" s="58" t="s">
        <v>22</v>
      </c>
      <c r="I75" s="58" t="s">
        <v>23</v>
      </c>
      <c r="J75" s="69" t="s">
        <v>776</v>
      </c>
      <c r="K75" s="69" t="s">
        <v>796</v>
      </c>
      <c r="L75" s="60" t="s">
        <v>22</v>
      </c>
      <c r="M75" s="57">
        <v>21</v>
      </c>
      <c r="N75" s="57">
        <v>30</v>
      </c>
      <c r="O75" s="57">
        <v>29</v>
      </c>
      <c r="P75" s="35">
        <f t="shared" si="1"/>
        <v>80</v>
      </c>
      <c r="Q75" s="57" t="s">
        <v>26</v>
      </c>
      <c r="R75" s="59" t="s">
        <v>728</v>
      </c>
      <c r="S75" s="9"/>
      <c r="T75" s="9"/>
      <c r="U75" s="9"/>
      <c r="V75" s="9"/>
      <c r="W75" s="9"/>
      <c r="X75" s="9"/>
      <c r="Y75" s="9"/>
      <c r="Z75" s="9"/>
      <c r="AA75" s="9"/>
    </row>
    <row r="76" spans="1:27" ht="65.099999999999994" customHeight="1" x14ac:dyDescent="0.2">
      <c r="A76" s="57">
        <v>71</v>
      </c>
      <c r="B76" s="12" t="s">
        <v>18</v>
      </c>
      <c r="C76" s="12" t="s">
        <v>19</v>
      </c>
      <c r="D76" s="57">
        <v>8</v>
      </c>
      <c r="E76" s="69" t="s">
        <v>109</v>
      </c>
      <c r="F76" s="69" t="s">
        <v>110</v>
      </c>
      <c r="G76" s="76">
        <v>37794</v>
      </c>
      <c r="H76" s="57" t="s">
        <v>22</v>
      </c>
      <c r="I76" s="57" t="s">
        <v>23</v>
      </c>
      <c r="J76" s="69" t="s">
        <v>112</v>
      </c>
      <c r="K76" s="69" t="s">
        <v>113</v>
      </c>
      <c r="L76" s="57" t="s">
        <v>22</v>
      </c>
      <c r="M76" s="57">
        <v>20</v>
      </c>
      <c r="N76" s="57">
        <v>30</v>
      </c>
      <c r="O76" s="57">
        <v>30</v>
      </c>
      <c r="P76" s="35">
        <f t="shared" si="1"/>
        <v>80</v>
      </c>
      <c r="Q76" s="57" t="s">
        <v>26</v>
      </c>
      <c r="R76" s="57" t="s">
        <v>59</v>
      </c>
      <c r="S76" s="9"/>
      <c r="T76" s="9"/>
      <c r="U76" s="9"/>
      <c r="V76" s="9"/>
      <c r="W76" s="9"/>
      <c r="X76" s="9"/>
      <c r="Y76" s="9"/>
      <c r="Z76" s="9"/>
      <c r="AA76" s="9"/>
    </row>
    <row r="77" spans="1:27" ht="65.099999999999994" customHeight="1" x14ac:dyDescent="0.2">
      <c r="A77" s="58">
        <v>72</v>
      </c>
      <c r="B77" s="19" t="s">
        <v>18</v>
      </c>
      <c r="C77" s="19" t="s">
        <v>19</v>
      </c>
      <c r="D77" s="60">
        <v>7</v>
      </c>
      <c r="E77" s="19" t="s">
        <v>742</v>
      </c>
      <c r="F77" s="19" t="s">
        <v>737</v>
      </c>
      <c r="G77" s="85">
        <v>37889</v>
      </c>
      <c r="H77" s="60" t="s">
        <v>22</v>
      </c>
      <c r="I77" s="60" t="s">
        <v>23</v>
      </c>
      <c r="J77" s="19" t="s">
        <v>738</v>
      </c>
      <c r="K77" s="19" t="s">
        <v>740</v>
      </c>
      <c r="L77" s="60" t="s">
        <v>22</v>
      </c>
      <c r="M77" s="60">
        <v>20</v>
      </c>
      <c r="N77" s="60">
        <v>30</v>
      </c>
      <c r="O77" s="60">
        <v>30</v>
      </c>
      <c r="P77" s="35">
        <f t="shared" si="1"/>
        <v>80</v>
      </c>
      <c r="Q77" s="60" t="s">
        <v>26</v>
      </c>
      <c r="R77" s="60" t="s">
        <v>59</v>
      </c>
      <c r="S77" s="9"/>
      <c r="T77" s="9"/>
      <c r="U77" s="9"/>
      <c r="V77" s="9"/>
      <c r="W77" s="9"/>
      <c r="X77" s="9"/>
      <c r="Y77" s="9"/>
      <c r="Z77" s="9"/>
      <c r="AA77" s="9"/>
    </row>
    <row r="78" spans="1:27" ht="65.099999999999994" customHeight="1" x14ac:dyDescent="0.2">
      <c r="A78" s="57">
        <v>73</v>
      </c>
      <c r="B78" s="12" t="s">
        <v>18</v>
      </c>
      <c r="C78" s="12" t="s">
        <v>19</v>
      </c>
      <c r="D78" s="57">
        <v>8</v>
      </c>
      <c r="E78" s="69" t="s">
        <v>676</v>
      </c>
      <c r="F78" s="69" t="s">
        <v>672</v>
      </c>
      <c r="G78" s="83">
        <v>37571</v>
      </c>
      <c r="H78" s="57" t="s">
        <v>22</v>
      </c>
      <c r="I78" s="57" t="s">
        <v>23</v>
      </c>
      <c r="J78" s="69" t="s">
        <v>673</v>
      </c>
      <c r="K78" s="69" t="s">
        <v>675</v>
      </c>
      <c r="L78" s="57" t="s">
        <v>22</v>
      </c>
      <c r="M78" s="57">
        <v>23</v>
      </c>
      <c r="N78" s="57">
        <v>30</v>
      </c>
      <c r="O78" s="57">
        <v>27</v>
      </c>
      <c r="P78" s="35">
        <f t="shared" si="1"/>
        <v>80</v>
      </c>
      <c r="Q78" s="57" t="s">
        <v>46</v>
      </c>
      <c r="R78" s="57" t="s">
        <v>509</v>
      </c>
      <c r="S78" s="9"/>
      <c r="T78" s="9"/>
      <c r="U78" s="9"/>
      <c r="V78" s="9"/>
      <c r="W78" s="9"/>
      <c r="X78" s="9"/>
      <c r="Y78" s="9"/>
      <c r="Z78" s="9"/>
      <c r="AA78" s="9"/>
    </row>
    <row r="79" spans="1:27" ht="65.099999999999994" customHeight="1" x14ac:dyDescent="0.2">
      <c r="A79" s="58">
        <v>74</v>
      </c>
      <c r="B79" s="12" t="s">
        <v>18</v>
      </c>
      <c r="C79" s="12" t="s">
        <v>19</v>
      </c>
      <c r="D79" s="57">
        <v>8</v>
      </c>
      <c r="E79" s="69" t="s">
        <v>679</v>
      </c>
      <c r="F79" s="69" t="s">
        <v>672</v>
      </c>
      <c r="G79" s="76">
        <v>37879</v>
      </c>
      <c r="H79" s="57" t="s">
        <v>22</v>
      </c>
      <c r="I79" s="57" t="s">
        <v>23</v>
      </c>
      <c r="J79" s="69" t="s">
        <v>673</v>
      </c>
      <c r="K79" s="69" t="s">
        <v>675</v>
      </c>
      <c r="L79" s="57" t="s">
        <v>22</v>
      </c>
      <c r="M79" s="57">
        <v>23</v>
      </c>
      <c r="N79" s="57">
        <v>27</v>
      </c>
      <c r="O79" s="57">
        <v>30</v>
      </c>
      <c r="P79" s="35">
        <f t="shared" si="1"/>
        <v>80</v>
      </c>
      <c r="Q79" s="57" t="s">
        <v>46</v>
      </c>
      <c r="R79" s="57" t="s">
        <v>509</v>
      </c>
      <c r="S79" s="9"/>
      <c r="T79" s="9"/>
      <c r="U79" s="9"/>
      <c r="V79" s="9"/>
      <c r="W79" s="9"/>
      <c r="X79" s="9"/>
      <c r="Y79" s="9"/>
      <c r="Z79" s="9"/>
      <c r="AA79" s="9"/>
    </row>
    <row r="80" spans="1:27" ht="65.099999999999994" customHeight="1" x14ac:dyDescent="0.2">
      <c r="A80" s="57">
        <v>75</v>
      </c>
      <c r="B80" s="12" t="s">
        <v>18</v>
      </c>
      <c r="C80" s="12" t="s">
        <v>19</v>
      </c>
      <c r="D80" s="57">
        <v>7</v>
      </c>
      <c r="E80" s="69" t="s">
        <v>632</v>
      </c>
      <c r="F80" s="69" t="s">
        <v>635</v>
      </c>
      <c r="G80" s="76">
        <v>38400</v>
      </c>
      <c r="H80" s="57" t="s">
        <v>22</v>
      </c>
      <c r="I80" s="57" t="s">
        <v>23</v>
      </c>
      <c r="J80" s="69" t="s">
        <v>638</v>
      </c>
      <c r="K80" s="69" t="s">
        <v>640</v>
      </c>
      <c r="L80" s="57" t="s">
        <v>22</v>
      </c>
      <c r="M80" s="57">
        <v>20</v>
      </c>
      <c r="N80" s="57">
        <v>30</v>
      </c>
      <c r="O80" s="57">
        <v>30</v>
      </c>
      <c r="P80" s="35">
        <f t="shared" si="1"/>
        <v>80</v>
      </c>
      <c r="Q80" s="57" t="s">
        <v>26</v>
      </c>
      <c r="R80" s="57" t="s">
        <v>509</v>
      </c>
      <c r="S80" s="9"/>
      <c r="T80" s="9"/>
      <c r="U80" s="9"/>
      <c r="V80" s="9"/>
      <c r="W80" s="9"/>
      <c r="X80" s="9"/>
      <c r="Y80" s="9"/>
      <c r="Z80" s="9"/>
      <c r="AA80" s="9"/>
    </row>
    <row r="81" spans="1:27" ht="65.099999999999994" customHeight="1" x14ac:dyDescent="0.2">
      <c r="A81" s="58">
        <v>76</v>
      </c>
      <c r="B81" s="12" t="s">
        <v>18</v>
      </c>
      <c r="C81" s="12" t="s">
        <v>19</v>
      </c>
      <c r="D81" s="57">
        <v>8</v>
      </c>
      <c r="E81" s="69" t="s">
        <v>683</v>
      </c>
      <c r="F81" s="69" t="s">
        <v>672</v>
      </c>
      <c r="G81" s="76">
        <v>37803</v>
      </c>
      <c r="H81" s="57" t="s">
        <v>22</v>
      </c>
      <c r="I81" s="57" t="s">
        <v>23</v>
      </c>
      <c r="J81" s="69" t="s">
        <v>673</v>
      </c>
      <c r="K81" s="69" t="s">
        <v>675</v>
      </c>
      <c r="L81" s="57" t="s">
        <v>22</v>
      </c>
      <c r="M81" s="57">
        <v>21</v>
      </c>
      <c r="N81" s="57">
        <v>30</v>
      </c>
      <c r="O81" s="57">
        <v>29</v>
      </c>
      <c r="P81" s="35">
        <f t="shared" si="1"/>
        <v>80</v>
      </c>
      <c r="Q81" s="57" t="s">
        <v>46</v>
      </c>
      <c r="R81" s="57" t="s">
        <v>509</v>
      </c>
      <c r="S81" s="9"/>
      <c r="T81" s="9"/>
      <c r="U81" s="9"/>
      <c r="V81" s="9"/>
      <c r="W81" s="9"/>
      <c r="X81" s="9"/>
      <c r="Y81" s="9"/>
      <c r="Z81" s="9"/>
      <c r="AA81" s="9"/>
    </row>
    <row r="82" spans="1:27" ht="65.099999999999994" customHeight="1" x14ac:dyDescent="0.2">
      <c r="A82" s="57">
        <v>77</v>
      </c>
      <c r="B82" s="12" t="s">
        <v>18</v>
      </c>
      <c r="C82" s="12" t="s">
        <v>19</v>
      </c>
      <c r="D82" s="57">
        <v>8</v>
      </c>
      <c r="E82" s="69" t="s">
        <v>556</v>
      </c>
      <c r="F82" s="69" t="s">
        <v>553</v>
      </c>
      <c r="G82" s="76">
        <v>37474</v>
      </c>
      <c r="H82" s="57" t="s">
        <v>22</v>
      </c>
      <c r="I82" s="57" t="s">
        <v>23</v>
      </c>
      <c r="J82" s="69" t="s">
        <v>554</v>
      </c>
      <c r="K82" s="69" t="s">
        <v>555</v>
      </c>
      <c r="L82" s="57" t="s">
        <v>22</v>
      </c>
      <c r="M82" s="57">
        <v>23.9</v>
      </c>
      <c r="N82" s="57">
        <v>28.5</v>
      </c>
      <c r="O82" s="57">
        <v>27.2</v>
      </c>
      <c r="P82" s="35">
        <f t="shared" si="1"/>
        <v>79.599999999999994</v>
      </c>
      <c r="Q82" s="57" t="s">
        <v>46</v>
      </c>
      <c r="R82" s="57" t="s">
        <v>509</v>
      </c>
      <c r="S82" s="9"/>
      <c r="T82" s="9"/>
      <c r="U82" s="9"/>
      <c r="V82" s="9"/>
      <c r="W82" s="9"/>
      <c r="X82" s="9"/>
      <c r="Y82" s="9"/>
      <c r="Z82" s="9"/>
      <c r="AA82" s="9"/>
    </row>
    <row r="83" spans="1:27" ht="65.099999999999994" customHeight="1" x14ac:dyDescent="0.2">
      <c r="A83" s="58">
        <v>78</v>
      </c>
      <c r="B83" s="17" t="s">
        <v>18</v>
      </c>
      <c r="C83" s="17" t="s">
        <v>19</v>
      </c>
      <c r="D83" s="58">
        <v>7</v>
      </c>
      <c r="E83" s="17" t="s">
        <v>452</v>
      </c>
      <c r="F83" s="17" t="s">
        <v>444</v>
      </c>
      <c r="G83" s="84">
        <v>38309</v>
      </c>
      <c r="H83" s="58" t="s">
        <v>22</v>
      </c>
      <c r="I83" s="58" t="s">
        <v>23</v>
      </c>
      <c r="J83" s="17" t="s">
        <v>446</v>
      </c>
      <c r="K83" s="17" t="s">
        <v>447</v>
      </c>
      <c r="L83" s="58" t="s">
        <v>22</v>
      </c>
      <c r="M83" s="58">
        <v>20.239999999999998</v>
      </c>
      <c r="N83" s="58">
        <v>29.69</v>
      </c>
      <c r="O83" s="58">
        <v>29.55</v>
      </c>
      <c r="P83" s="35">
        <f t="shared" si="1"/>
        <v>79.48</v>
      </c>
      <c r="Q83" s="58" t="s">
        <v>46</v>
      </c>
      <c r="R83" s="58" t="s">
        <v>394</v>
      </c>
      <c r="S83" s="9"/>
      <c r="T83" s="9"/>
      <c r="U83" s="9"/>
      <c r="V83" s="9"/>
      <c r="W83" s="9"/>
      <c r="X83" s="9"/>
      <c r="Y83" s="9"/>
      <c r="Z83" s="9"/>
      <c r="AA83" s="9"/>
    </row>
    <row r="84" spans="1:27" ht="65.099999999999994" customHeight="1" x14ac:dyDescent="0.2">
      <c r="A84" s="57">
        <v>79</v>
      </c>
      <c r="B84" s="13" t="s">
        <v>18</v>
      </c>
      <c r="C84" s="13" t="s">
        <v>19</v>
      </c>
      <c r="D84" s="59" t="s">
        <v>873</v>
      </c>
      <c r="E84" s="71" t="s">
        <v>943</v>
      </c>
      <c r="F84" s="71" t="s">
        <v>878</v>
      </c>
      <c r="G84" s="78">
        <v>37667</v>
      </c>
      <c r="H84" s="58" t="s">
        <v>22</v>
      </c>
      <c r="I84" s="58" t="s">
        <v>23</v>
      </c>
      <c r="J84" s="17" t="s">
        <v>879</v>
      </c>
      <c r="K84" s="17" t="s">
        <v>880</v>
      </c>
      <c r="L84" s="60" t="s">
        <v>22</v>
      </c>
      <c r="M84" s="59">
        <v>22.2</v>
      </c>
      <c r="N84" s="59">
        <v>28</v>
      </c>
      <c r="O84" s="59">
        <v>29</v>
      </c>
      <c r="P84" s="35">
        <f t="shared" si="1"/>
        <v>79.2</v>
      </c>
      <c r="Q84" s="59" t="s">
        <v>46</v>
      </c>
      <c r="R84" s="59" t="s">
        <v>728</v>
      </c>
      <c r="S84" s="9"/>
      <c r="T84" s="9"/>
      <c r="U84" s="9"/>
      <c r="V84" s="9"/>
      <c r="W84" s="9"/>
      <c r="X84" s="9"/>
      <c r="Y84" s="9"/>
      <c r="Z84" s="9"/>
      <c r="AA84" s="9"/>
    </row>
    <row r="85" spans="1:27" ht="65.099999999999994" customHeight="1" x14ac:dyDescent="0.2">
      <c r="A85" s="58">
        <v>80</v>
      </c>
      <c r="B85" s="23" t="s">
        <v>18</v>
      </c>
      <c r="C85" s="23" t="s">
        <v>32</v>
      </c>
      <c r="D85" s="58">
        <v>8</v>
      </c>
      <c r="E85" s="17" t="s">
        <v>48</v>
      </c>
      <c r="F85" s="17" t="s">
        <v>34</v>
      </c>
      <c r="G85" s="77">
        <v>37936</v>
      </c>
      <c r="H85" s="58" t="s">
        <v>22</v>
      </c>
      <c r="I85" s="58" t="s">
        <v>23</v>
      </c>
      <c r="J85" s="17" t="s">
        <v>49</v>
      </c>
      <c r="K85" s="17" t="s">
        <v>36</v>
      </c>
      <c r="L85" s="58" t="s">
        <v>22</v>
      </c>
      <c r="M85" s="58">
        <v>20</v>
      </c>
      <c r="N85" s="58">
        <v>30</v>
      </c>
      <c r="O85" s="58">
        <v>29</v>
      </c>
      <c r="P85" s="35">
        <f t="shared" si="1"/>
        <v>79</v>
      </c>
      <c r="Q85" s="58" t="s">
        <v>46</v>
      </c>
      <c r="R85" s="58" t="s">
        <v>27</v>
      </c>
      <c r="S85" s="9"/>
      <c r="T85" s="9"/>
      <c r="U85" s="9"/>
      <c r="V85" s="9"/>
      <c r="W85" s="9"/>
      <c r="X85" s="9"/>
      <c r="Y85" s="9"/>
      <c r="Z85" s="9"/>
      <c r="AA85" s="9"/>
    </row>
    <row r="86" spans="1:27" ht="65.099999999999994" customHeight="1" x14ac:dyDescent="0.2">
      <c r="A86" s="57">
        <v>81</v>
      </c>
      <c r="B86" s="12" t="s">
        <v>18</v>
      </c>
      <c r="C86" s="12" t="s">
        <v>19</v>
      </c>
      <c r="D86" s="57">
        <v>7</v>
      </c>
      <c r="E86" s="69" t="s">
        <v>648</v>
      </c>
      <c r="F86" s="69" t="s">
        <v>650</v>
      </c>
      <c r="G86" s="76">
        <v>38125</v>
      </c>
      <c r="H86" s="57" t="s">
        <v>22</v>
      </c>
      <c r="I86" s="57" t="s">
        <v>23</v>
      </c>
      <c r="J86" s="69" t="s">
        <v>651</v>
      </c>
      <c r="K86" s="69" t="s">
        <v>652</v>
      </c>
      <c r="L86" s="57" t="s">
        <v>22</v>
      </c>
      <c r="M86" s="57">
        <v>19.600000000000001</v>
      </c>
      <c r="N86" s="57">
        <v>29.4</v>
      </c>
      <c r="O86" s="57">
        <v>30</v>
      </c>
      <c r="P86" s="35">
        <f t="shared" si="1"/>
        <v>79</v>
      </c>
      <c r="Q86" s="57" t="s">
        <v>26</v>
      </c>
      <c r="R86" s="57" t="s">
        <v>509</v>
      </c>
      <c r="S86" s="9"/>
      <c r="T86" s="9"/>
      <c r="U86" s="9"/>
      <c r="V86" s="9"/>
      <c r="W86" s="9"/>
      <c r="X86" s="9"/>
      <c r="Y86" s="9"/>
      <c r="Z86" s="9"/>
      <c r="AA86" s="9"/>
    </row>
    <row r="87" spans="1:27" ht="65.099999999999994" customHeight="1" x14ac:dyDescent="0.2">
      <c r="A87" s="58">
        <v>82</v>
      </c>
      <c r="B87" s="12" t="s">
        <v>18</v>
      </c>
      <c r="C87" s="12" t="s">
        <v>19</v>
      </c>
      <c r="D87" s="57">
        <v>7</v>
      </c>
      <c r="E87" s="69" t="s">
        <v>687</v>
      </c>
      <c r="F87" s="69" t="s">
        <v>672</v>
      </c>
      <c r="G87" s="76">
        <v>38257</v>
      </c>
      <c r="H87" s="57" t="s">
        <v>22</v>
      </c>
      <c r="I87" s="57" t="s">
        <v>23</v>
      </c>
      <c r="J87" s="69" t="s">
        <v>673</v>
      </c>
      <c r="K87" s="69" t="s">
        <v>675</v>
      </c>
      <c r="L87" s="57" t="s">
        <v>22</v>
      </c>
      <c r="M87" s="57">
        <v>24</v>
      </c>
      <c r="N87" s="57">
        <v>30</v>
      </c>
      <c r="O87" s="57">
        <v>25</v>
      </c>
      <c r="P87" s="35">
        <f t="shared" si="1"/>
        <v>79</v>
      </c>
      <c r="Q87" s="57" t="s">
        <v>46</v>
      </c>
      <c r="R87" s="57" t="s">
        <v>509</v>
      </c>
      <c r="S87" s="9"/>
      <c r="T87" s="9"/>
      <c r="U87" s="9"/>
      <c r="V87" s="9"/>
      <c r="W87" s="9"/>
      <c r="X87" s="9"/>
      <c r="Y87" s="9"/>
      <c r="Z87" s="9"/>
      <c r="AA87" s="9"/>
    </row>
    <row r="88" spans="1:27" ht="65.099999999999994" customHeight="1" x14ac:dyDescent="0.2">
      <c r="A88" s="57">
        <v>83</v>
      </c>
      <c r="B88" s="23" t="s">
        <v>18</v>
      </c>
      <c r="C88" s="23" t="s">
        <v>19</v>
      </c>
      <c r="D88" s="57">
        <v>8</v>
      </c>
      <c r="E88" s="69" t="s">
        <v>1008</v>
      </c>
      <c r="F88" s="17" t="s">
        <v>982</v>
      </c>
      <c r="G88" s="112">
        <v>37875</v>
      </c>
      <c r="H88" s="58" t="s">
        <v>22</v>
      </c>
      <c r="I88" s="58" t="s">
        <v>23</v>
      </c>
      <c r="J88" s="17" t="s">
        <v>983</v>
      </c>
      <c r="K88" s="17" t="s">
        <v>984</v>
      </c>
      <c r="L88" s="58" t="s">
        <v>22</v>
      </c>
      <c r="M88" s="57">
        <v>19</v>
      </c>
      <c r="N88" s="57">
        <v>30</v>
      </c>
      <c r="O88" s="57">
        <v>30</v>
      </c>
      <c r="P88" s="35">
        <f t="shared" si="1"/>
        <v>79</v>
      </c>
      <c r="Q88" s="125" t="s">
        <v>46</v>
      </c>
      <c r="R88" s="58" t="s">
        <v>959</v>
      </c>
      <c r="S88" s="9"/>
      <c r="T88" s="9"/>
      <c r="U88" s="9"/>
      <c r="V88" s="9"/>
      <c r="W88" s="9"/>
      <c r="X88" s="9"/>
      <c r="Y88" s="9"/>
      <c r="Z88" s="9"/>
      <c r="AA88" s="9"/>
    </row>
    <row r="89" spans="1:27" ht="65.099999999999994" customHeight="1" x14ac:dyDescent="0.2">
      <c r="A89" s="58">
        <v>84</v>
      </c>
      <c r="B89" s="12" t="s">
        <v>18</v>
      </c>
      <c r="C89" s="12" t="s">
        <v>19</v>
      </c>
      <c r="D89" s="57">
        <v>7</v>
      </c>
      <c r="E89" s="69" t="s">
        <v>267</v>
      </c>
      <c r="F89" s="69" t="s">
        <v>262</v>
      </c>
      <c r="G89" s="76">
        <v>38230</v>
      </c>
      <c r="H89" s="57" t="s">
        <v>22</v>
      </c>
      <c r="I89" s="57" t="s">
        <v>23</v>
      </c>
      <c r="J89" s="69" t="s">
        <v>263</v>
      </c>
      <c r="K89" s="69" t="s">
        <v>264</v>
      </c>
      <c r="L89" s="57" t="s">
        <v>22</v>
      </c>
      <c r="M89" s="57">
        <v>23</v>
      </c>
      <c r="N89" s="57">
        <v>27</v>
      </c>
      <c r="O89" s="57">
        <v>29</v>
      </c>
      <c r="P89" s="35">
        <f t="shared" si="1"/>
        <v>79</v>
      </c>
      <c r="Q89" s="57" t="s">
        <v>46</v>
      </c>
      <c r="R89" s="57" t="s">
        <v>59</v>
      </c>
      <c r="S89" s="9"/>
      <c r="T89" s="9"/>
      <c r="U89" s="9"/>
      <c r="V89" s="9"/>
      <c r="W89" s="9"/>
      <c r="X89" s="9"/>
      <c r="Y89" s="9"/>
      <c r="Z89" s="9"/>
      <c r="AA89" s="9"/>
    </row>
    <row r="90" spans="1:27" ht="65.099999999999994" customHeight="1" x14ac:dyDescent="0.2">
      <c r="A90" s="57">
        <v>85</v>
      </c>
      <c r="B90" s="45" t="s">
        <v>18</v>
      </c>
      <c r="C90" s="12" t="s">
        <v>19</v>
      </c>
      <c r="D90" s="101">
        <v>7</v>
      </c>
      <c r="E90" s="69" t="s">
        <v>1015</v>
      </c>
      <c r="F90" s="69" t="s">
        <v>986</v>
      </c>
      <c r="G90" s="112">
        <v>38290</v>
      </c>
      <c r="H90" s="101" t="s">
        <v>22</v>
      </c>
      <c r="I90" s="101" t="s">
        <v>23</v>
      </c>
      <c r="J90" s="69" t="s">
        <v>987</v>
      </c>
      <c r="K90" s="69" t="s">
        <v>988</v>
      </c>
      <c r="L90" s="101" t="s">
        <v>22</v>
      </c>
      <c r="M90" s="101">
        <v>25</v>
      </c>
      <c r="N90" s="101">
        <v>24</v>
      </c>
      <c r="O90" s="101">
        <v>30</v>
      </c>
      <c r="P90" s="35">
        <f t="shared" si="1"/>
        <v>79</v>
      </c>
      <c r="Q90" s="101" t="s">
        <v>46</v>
      </c>
      <c r="R90" s="58" t="s">
        <v>959</v>
      </c>
      <c r="S90" s="9"/>
      <c r="T90" s="9"/>
      <c r="U90" s="9"/>
      <c r="V90" s="9"/>
      <c r="W90" s="9"/>
      <c r="X90" s="9"/>
      <c r="Y90" s="9"/>
      <c r="Z90" s="9"/>
      <c r="AA90" s="9"/>
    </row>
    <row r="91" spans="1:27" ht="65.099999999999994" customHeight="1" x14ac:dyDescent="0.2">
      <c r="A91" s="58">
        <v>86</v>
      </c>
      <c r="B91" s="12" t="s">
        <v>18</v>
      </c>
      <c r="C91" s="12" t="s">
        <v>19</v>
      </c>
      <c r="D91" s="57">
        <v>7</v>
      </c>
      <c r="E91" s="69" t="s">
        <v>739</v>
      </c>
      <c r="F91" s="69" t="s">
        <v>526</v>
      </c>
      <c r="G91" s="76">
        <v>38160</v>
      </c>
      <c r="H91" s="57" t="s">
        <v>22</v>
      </c>
      <c r="I91" s="57" t="s">
        <v>23</v>
      </c>
      <c r="J91" s="109" t="s">
        <v>542</v>
      </c>
      <c r="K91" s="69" t="s">
        <v>530</v>
      </c>
      <c r="L91" s="57" t="s">
        <v>22</v>
      </c>
      <c r="M91" s="60">
        <v>25</v>
      </c>
      <c r="N91" s="57">
        <v>25.7</v>
      </c>
      <c r="O91" s="57">
        <v>27.9</v>
      </c>
      <c r="P91" s="35">
        <f t="shared" si="1"/>
        <v>78.599999999999994</v>
      </c>
      <c r="Q91" s="57" t="s">
        <v>46</v>
      </c>
      <c r="R91" s="57" t="s">
        <v>509</v>
      </c>
      <c r="S91" s="9"/>
      <c r="T91" s="9"/>
      <c r="U91" s="9"/>
      <c r="V91" s="9"/>
      <c r="W91" s="9"/>
      <c r="X91" s="9"/>
      <c r="Y91" s="9"/>
      <c r="Z91" s="9"/>
      <c r="AA91" s="9"/>
    </row>
    <row r="92" spans="1:27" ht="65.099999999999994" customHeight="1" x14ac:dyDescent="0.2">
      <c r="A92" s="57">
        <v>87</v>
      </c>
      <c r="B92" s="12" t="s">
        <v>18</v>
      </c>
      <c r="C92" s="12" t="s">
        <v>19</v>
      </c>
      <c r="D92" s="57">
        <v>7</v>
      </c>
      <c r="E92" s="69" t="s">
        <v>653</v>
      </c>
      <c r="F92" s="69" t="s">
        <v>650</v>
      </c>
      <c r="G92" s="76">
        <v>38324</v>
      </c>
      <c r="H92" s="57" t="s">
        <v>22</v>
      </c>
      <c r="I92" s="57" t="s">
        <v>23</v>
      </c>
      <c r="J92" s="69" t="s">
        <v>651</v>
      </c>
      <c r="K92" s="69" t="s">
        <v>652</v>
      </c>
      <c r="L92" s="57" t="s">
        <v>22</v>
      </c>
      <c r="M92" s="57">
        <v>25</v>
      </c>
      <c r="N92" s="57">
        <v>28.8</v>
      </c>
      <c r="O92" s="57">
        <v>24.7</v>
      </c>
      <c r="P92" s="35">
        <f t="shared" si="1"/>
        <v>78.5</v>
      </c>
      <c r="Q92" s="57" t="s">
        <v>46</v>
      </c>
      <c r="R92" s="57" t="s">
        <v>509</v>
      </c>
      <c r="S92" s="9"/>
      <c r="T92" s="9"/>
      <c r="U92" s="9"/>
      <c r="V92" s="9"/>
      <c r="W92" s="9"/>
      <c r="X92" s="9"/>
      <c r="Y92" s="9"/>
      <c r="Z92" s="9"/>
      <c r="AA92" s="9"/>
    </row>
    <row r="93" spans="1:27" ht="65.099999999999994" customHeight="1" x14ac:dyDescent="0.2">
      <c r="A93" s="58">
        <v>88</v>
      </c>
      <c r="B93" s="18" t="s">
        <v>18</v>
      </c>
      <c r="C93" s="18" t="s">
        <v>19</v>
      </c>
      <c r="D93" s="59" t="s">
        <v>873</v>
      </c>
      <c r="E93" s="71" t="s">
        <v>947</v>
      </c>
      <c r="F93" s="71" t="s">
        <v>878</v>
      </c>
      <c r="G93" s="78">
        <v>37685</v>
      </c>
      <c r="H93" s="58" t="s">
        <v>22</v>
      </c>
      <c r="I93" s="58" t="s">
        <v>23</v>
      </c>
      <c r="J93" s="17" t="s">
        <v>879</v>
      </c>
      <c r="K93" s="17" t="s">
        <v>880</v>
      </c>
      <c r="L93" s="60" t="s">
        <v>22</v>
      </c>
      <c r="M93" s="58">
        <v>22.2</v>
      </c>
      <c r="N93" s="58">
        <v>29</v>
      </c>
      <c r="O93" s="58">
        <v>27</v>
      </c>
      <c r="P93" s="35">
        <f t="shared" si="1"/>
        <v>78.2</v>
      </c>
      <c r="Q93" s="58" t="s">
        <v>46</v>
      </c>
      <c r="R93" s="59" t="s">
        <v>728</v>
      </c>
      <c r="S93" s="9"/>
      <c r="T93" s="9"/>
      <c r="U93" s="9"/>
      <c r="V93" s="9"/>
      <c r="W93" s="9"/>
      <c r="X93" s="9"/>
      <c r="Y93" s="9"/>
      <c r="Z93" s="9"/>
      <c r="AA93" s="9"/>
    </row>
    <row r="94" spans="1:27" ht="65.099999999999994" customHeight="1" x14ac:dyDescent="0.2">
      <c r="A94" s="57">
        <v>89</v>
      </c>
      <c r="B94" s="17" t="s">
        <v>18</v>
      </c>
      <c r="C94" s="17" t="s">
        <v>19</v>
      </c>
      <c r="D94" s="58">
        <v>8</v>
      </c>
      <c r="E94" s="17" t="s">
        <v>467</v>
      </c>
      <c r="F94" s="17" t="s">
        <v>463</v>
      </c>
      <c r="G94" s="84">
        <v>37910</v>
      </c>
      <c r="H94" s="58" t="s">
        <v>22</v>
      </c>
      <c r="I94" s="58" t="s">
        <v>23</v>
      </c>
      <c r="J94" s="17" t="s">
        <v>464</v>
      </c>
      <c r="K94" s="17" t="s">
        <v>463</v>
      </c>
      <c r="L94" s="58" t="s">
        <v>22</v>
      </c>
      <c r="M94" s="58">
        <v>22.2</v>
      </c>
      <c r="N94" s="58">
        <v>29.4</v>
      </c>
      <c r="O94" s="58">
        <v>26.6</v>
      </c>
      <c r="P94" s="35">
        <f t="shared" si="1"/>
        <v>78.199999999999989</v>
      </c>
      <c r="Q94" s="58" t="s">
        <v>46</v>
      </c>
      <c r="R94" s="58" t="s">
        <v>394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 ht="65.099999999999994" customHeight="1" x14ac:dyDescent="0.2">
      <c r="A95" s="58">
        <v>90</v>
      </c>
      <c r="B95" s="23" t="s">
        <v>18</v>
      </c>
      <c r="C95" s="23" t="s">
        <v>19</v>
      </c>
      <c r="D95" s="58">
        <v>7</v>
      </c>
      <c r="E95" s="17" t="s">
        <v>1005</v>
      </c>
      <c r="F95" s="17" t="s">
        <v>974</v>
      </c>
      <c r="G95" s="77">
        <v>38222</v>
      </c>
      <c r="H95" s="58" t="s">
        <v>22</v>
      </c>
      <c r="I95" s="58" t="s">
        <v>23</v>
      </c>
      <c r="J95" s="17" t="s">
        <v>975</v>
      </c>
      <c r="K95" s="17" t="s">
        <v>976</v>
      </c>
      <c r="L95" s="58" t="s">
        <v>22</v>
      </c>
      <c r="M95" s="58">
        <v>23</v>
      </c>
      <c r="N95" s="58">
        <v>27</v>
      </c>
      <c r="O95" s="58">
        <v>28</v>
      </c>
      <c r="P95" s="35">
        <f t="shared" si="1"/>
        <v>78</v>
      </c>
      <c r="Q95" s="58" t="s">
        <v>46</v>
      </c>
      <c r="R95" s="58" t="s">
        <v>918</v>
      </c>
      <c r="S95" s="9"/>
      <c r="T95" s="9"/>
      <c r="U95" s="9"/>
      <c r="V95" s="9"/>
      <c r="W95" s="9"/>
      <c r="X95" s="9"/>
      <c r="Y95" s="9"/>
      <c r="Z95" s="9"/>
      <c r="AA95" s="9"/>
    </row>
    <row r="96" spans="1:27" ht="65.099999999999994" customHeight="1" x14ac:dyDescent="0.2">
      <c r="A96" s="57">
        <v>91</v>
      </c>
      <c r="B96" s="133" t="s">
        <v>18</v>
      </c>
      <c r="C96" s="133" t="s">
        <v>19</v>
      </c>
      <c r="D96" s="133">
        <v>7</v>
      </c>
      <c r="E96" s="133" t="s">
        <v>1143</v>
      </c>
      <c r="F96" s="133" t="s">
        <v>1135</v>
      </c>
      <c r="G96" s="134">
        <v>37822</v>
      </c>
      <c r="H96" s="133" t="s">
        <v>22</v>
      </c>
      <c r="I96" s="133" t="s">
        <v>23</v>
      </c>
      <c r="J96" s="133" t="s">
        <v>1141</v>
      </c>
      <c r="K96" s="133" t="s">
        <v>1137</v>
      </c>
      <c r="L96" s="133" t="s">
        <v>22</v>
      </c>
      <c r="M96" s="145">
        <v>18</v>
      </c>
      <c r="N96" s="133">
        <v>30</v>
      </c>
      <c r="O96" s="145">
        <v>30</v>
      </c>
      <c r="P96" s="143">
        <f t="shared" si="1"/>
        <v>78</v>
      </c>
      <c r="Q96" s="133" t="s">
        <v>46</v>
      </c>
      <c r="R96" s="133" t="s">
        <v>394</v>
      </c>
      <c r="S96" s="9"/>
      <c r="T96" s="9"/>
      <c r="U96" s="9"/>
      <c r="V96" s="9"/>
      <c r="W96" s="9"/>
      <c r="X96" s="9"/>
      <c r="Y96" s="9"/>
      <c r="Z96" s="9"/>
      <c r="AA96" s="9"/>
    </row>
    <row r="97" spans="1:27" ht="65.099999999999994" customHeight="1" x14ac:dyDescent="0.2">
      <c r="A97" s="58">
        <v>92</v>
      </c>
      <c r="B97" s="23" t="s">
        <v>18</v>
      </c>
      <c r="C97" s="23" t="s">
        <v>19</v>
      </c>
      <c r="D97" s="58">
        <v>7</v>
      </c>
      <c r="E97" s="17" t="s">
        <v>1000</v>
      </c>
      <c r="F97" s="17" t="s">
        <v>971</v>
      </c>
      <c r="G97" s="77">
        <v>38310</v>
      </c>
      <c r="H97" s="58" t="s">
        <v>22</v>
      </c>
      <c r="I97" s="58" t="s">
        <v>23</v>
      </c>
      <c r="J97" s="17" t="s">
        <v>998</v>
      </c>
      <c r="K97" s="17" t="s">
        <v>978</v>
      </c>
      <c r="L97" s="58" t="s">
        <v>22</v>
      </c>
      <c r="M97" s="58">
        <v>18</v>
      </c>
      <c r="N97" s="58">
        <v>30</v>
      </c>
      <c r="O97" s="58">
        <v>30</v>
      </c>
      <c r="P97" s="35">
        <f t="shared" si="1"/>
        <v>78</v>
      </c>
      <c r="Q97" s="58" t="s">
        <v>46</v>
      </c>
      <c r="R97" s="58" t="s">
        <v>918</v>
      </c>
      <c r="S97" s="9"/>
      <c r="T97" s="9"/>
      <c r="U97" s="9"/>
      <c r="V97" s="9"/>
      <c r="W97" s="9"/>
      <c r="X97" s="9"/>
      <c r="Y97" s="9"/>
      <c r="Z97" s="9"/>
      <c r="AA97" s="9"/>
    </row>
    <row r="98" spans="1:27" ht="65.099999999999994" customHeight="1" x14ac:dyDescent="0.2">
      <c r="A98" s="57">
        <v>93</v>
      </c>
      <c r="B98" s="23" t="s">
        <v>18</v>
      </c>
      <c r="C98" s="23" t="s">
        <v>32</v>
      </c>
      <c r="D98" s="58">
        <v>7</v>
      </c>
      <c r="E98" s="17" t="s">
        <v>50</v>
      </c>
      <c r="F98" s="17" t="s">
        <v>34</v>
      </c>
      <c r="G98" s="77">
        <v>38103</v>
      </c>
      <c r="H98" s="58" t="s">
        <v>22</v>
      </c>
      <c r="I98" s="58" t="s">
        <v>23</v>
      </c>
      <c r="J98" s="17" t="s">
        <v>35</v>
      </c>
      <c r="K98" s="17" t="s">
        <v>36</v>
      </c>
      <c r="L98" s="58" t="s">
        <v>22</v>
      </c>
      <c r="M98" s="58">
        <v>23</v>
      </c>
      <c r="N98" s="58">
        <v>27</v>
      </c>
      <c r="O98" s="58">
        <v>28</v>
      </c>
      <c r="P98" s="35">
        <f t="shared" si="1"/>
        <v>78</v>
      </c>
      <c r="Q98" s="58" t="s">
        <v>46</v>
      </c>
      <c r="R98" s="58" t="s">
        <v>27</v>
      </c>
      <c r="S98" s="9"/>
      <c r="T98" s="9"/>
      <c r="U98" s="9"/>
      <c r="V98" s="9"/>
      <c r="W98" s="9"/>
      <c r="X98" s="9"/>
      <c r="Y98" s="9"/>
      <c r="Z98" s="9"/>
      <c r="AA98" s="9"/>
    </row>
    <row r="99" spans="1:27" ht="65.099999999999994" customHeight="1" x14ac:dyDescent="0.2">
      <c r="A99" s="58">
        <v>94</v>
      </c>
      <c r="B99" s="12" t="s">
        <v>18</v>
      </c>
      <c r="C99" s="12" t="s">
        <v>19</v>
      </c>
      <c r="D99" s="57">
        <v>8</v>
      </c>
      <c r="E99" s="69" t="s">
        <v>82</v>
      </c>
      <c r="F99" s="69" t="s">
        <v>83</v>
      </c>
      <c r="G99" s="76">
        <v>37862</v>
      </c>
      <c r="H99" s="57" t="s">
        <v>22</v>
      </c>
      <c r="I99" s="57" t="s">
        <v>23</v>
      </c>
      <c r="J99" s="69" t="s">
        <v>84</v>
      </c>
      <c r="K99" s="69" t="s">
        <v>85</v>
      </c>
      <c r="L99" s="57" t="s">
        <v>22</v>
      </c>
      <c r="M99" s="57">
        <v>25</v>
      </c>
      <c r="N99" s="57">
        <v>30</v>
      </c>
      <c r="O99" s="57">
        <v>23</v>
      </c>
      <c r="P99" s="35">
        <f t="shared" si="1"/>
        <v>78</v>
      </c>
      <c r="Q99" s="57" t="s">
        <v>26</v>
      </c>
      <c r="R99" s="57" t="s">
        <v>59</v>
      </c>
      <c r="S99" s="9"/>
      <c r="T99" s="9"/>
      <c r="U99" s="9"/>
      <c r="V99" s="9"/>
      <c r="W99" s="9"/>
      <c r="X99" s="9"/>
      <c r="Y99" s="9"/>
      <c r="Z99" s="9"/>
      <c r="AA99" s="9"/>
    </row>
    <row r="100" spans="1:27" ht="65.099999999999994" customHeight="1" x14ac:dyDescent="0.2">
      <c r="A100" s="57">
        <v>95</v>
      </c>
      <c r="B100" s="17" t="s">
        <v>18</v>
      </c>
      <c r="C100" s="17" t="s">
        <v>19</v>
      </c>
      <c r="D100" s="58">
        <v>8</v>
      </c>
      <c r="E100" s="17" t="s">
        <v>470</v>
      </c>
      <c r="F100" s="17" t="s">
        <v>463</v>
      </c>
      <c r="G100" s="77">
        <v>37652</v>
      </c>
      <c r="H100" s="58" t="s">
        <v>22</v>
      </c>
      <c r="I100" s="58" t="s">
        <v>23</v>
      </c>
      <c r="J100" s="17" t="s">
        <v>464</v>
      </c>
      <c r="K100" s="17" t="s">
        <v>463</v>
      </c>
      <c r="L100" s="58" t="s">
        <v>22</v>
      </c>
      <c r="M100" s="58">
        <v>19.399999999999999</v>
      </c>
      <c r="N100" s="58">
        <v>28.5</v>
      </c>
      <c r="O100" s="58">
        <v>30</v>
      </c>
      <c r="P100" s="35">
        <f t="shared" si="1"/>
        <v>77.900000000000006</v>
      </c>
      <c r="Q100" s="58" t="s">
        <v>46</v>
      </c>
      <c r="R100" s="58" t="s">
        <v>394</v>
      </c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65.099999999999994" customHeight="1" x14ac:dyDescent="0.2">
      <c r="A101" s="58">
        <v>96</v>
      </c>
      <c r="B101" s="12" t="s">
        <v>18</v>
      </c>
      <c r="C101" s="12" t="s">
        <v>19</v>
      </c>
      <c r="D101" s="57">
        <v>7</v>
      </c>
      <c r="E101" s="69" t="s">
        <v>64</v>
      </c>
      <c r="F101" s="69" t="s">
        <v>56</v>
      </c>
      <c r="G101" s="76">
        <v>37719</v>
      </c>
      <c r="H101" s="57" t="s">
        <v>22</v>
      </c>
      <c r="I101" s="57" t="s">
        <v>23</v>
      </c>
      <c r="J101" s="69" t="s">
        <v>65</v>
      </c>
      <c r="K101" s="69" t="s">
        <v>58</v>
      </c>
      <c r="L101" s="57" t="s">
        <v>22</v>
      </c>
      <c r="M101" s="57">
        <v>20</v>
      </c>
      <c r="N101" s="57">
        <v>28.5</v>
      </c>
      <c r="O101" s="57">
        <v>29</v>
      </c>
      <c r="P101" s="35">
        <f t="shared" si="1"/>
        <v>77.5</v>
      </c>
      <c r="Q101" s="57" t="s">
        <v>46</v>
      </c>
      <c r="R101" s="57" t="s">
        <v>59</v>
      </c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65.099999999999994" customHeight="1" x14ac:dyDescent="0.2">
      <c r="A102" s="57">
        <v>97</v>
      </c>
      <c r="B102" s="13" t="s">
        <v>18</v>
      </c>
      <c r="C102" s="13" t="s">
        <v>19</v>
      </c>
      <c r="D102" s="57">
        <v>7</v>
      </c>
      <c r="E102" s="17" t="s">
        <v>888</v>
      </c>
      <c r="F102" s="17" t="s">
        <v>841</v>
      </c>
      <c r="G102" s="77">
        <v>38060</v>
      </c>
      <c r="H102" s="58" t="s">
        <v>22</v>
      </c>
      <c r="I102" s="58" t="s">
        <v>23</v>
      </c>
      <c r="J102" s="17" t="s">
        <v>842</v>
      </c>
      <c r="K102" s="17" t="s">
        <v>889</v>
      </c>
      <c r="L102" s="60" t="s">
        <v>22</v>
      </c>
      <c r="M102" s="58">
        <v>23</v>
      </c>
      <c r="N102" s="58">
        <v>27</v>
      </c>
      <c r="O102" s="58">
        <v>27</v>
      </c>
      <c r="P102" s="35">
        <f t="shared" si="1"/>
        <v>77</v>
      </c>
      <c r="Q102" s="58" t="s">
        <v>46</v>
      </c>
      <c r="R102" s="59" t="s">
        <v>728</v>
      </c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65.099999999999994" customHeight="1" x14ac:dyDescent="0.2">
      <c r="A103" s="58">
        <v>98</v>
      </c>
      <c r="B103" s="12" t="s">
        <v>18</v>
      </c>
      <c r="C103" s="12" t="s">
        <v>19</v>
      </c>
      <c r="D103" s="57">
        <v>8</v>
      </c>
      <c r="E103" s="69" t="s">
        <v>151</v>
      </c>
      <c r="F103" s="69" t="s">
        <v>146</v>
      </c>
      <c r="G103" s="76">
        <v>37794</v>
      </c>
      <c r="H103" s="57" t="s">
        <v>22</v>
      </c>
      <c r="I103" s="57" t="s">
        <v>23</v>
      </c>
      <c r="J103" s="69" t="s">
        <v>147</v>
      </c>
      <c r="K103" s="69" t="s">
        <v>148</v>
      </c>
      <c r="L103" s="57" t="s">
        <v>22</v>
      </c>
      <c r="M103" s="57">
        <v>25</v>
      </c>
      <c r="N103" s="57">
        <v>30</v>
      </c>
      <c r="O103" s="57">
        <v>22</v>
      </c>
      <c r="P103" s="35">
        <f t="shared" si="1"/>
        <v>77</v>
      </c>
      <c r="Q103" s="57" t="s">
        <v>46</v>
      </c>
      <c r="R103" s="57" t="s">
        <v>59</v>
      </c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65.099999999999994" customHeight="1" x14ac:dyDescent="0.2">
      <c r="A104" s="57">
        <v>99</v>
      </c>
      <c r="B104" s="12" t="s">
        <v>18</v>
      </c>
      <c r="C104" s="12" t="s">
        <v>19</v>
      </c>
      <c r="D104" s="57">
        <v>7</v>
      </c>
      <c r="E104" s="69" t="s">
        <v>285</v>
      </c>
      <c r="F104" s="69" t="s">
        <v>275</v>
      </c>
      <c r="G104" s="76">
        <v>38061</v>
      </c>
      <c r="H104" s="57" t="s">
        <v>22</v>
      </c>
      <c r="I104" s="57" t="s">
        <v>23</v>
      </c>
      <c r="J104" s="69" t="s">
        <v>278</v>
      </c>
      <c r="K104" s="69" t="s">
        <v>279</v>
      </c>
      <c r="L104" s="57" t="s">
        <v>22</v>
      </c>
      <c r="M104" s="57">
        <v>25</v>
      </c>
      <c r="N104" s="57">
        <v>21.5</v>
      </c>
      <c r="O104" s="57">
        <v>30</v>
      </c>
      <c r="P104" s="35">
        <f t="shared" si="1"/>
        <v>76.5</v>
      </c>
      <c r="Q104" s="57" t="s">
        <v>46</v>
      </c>
      <c r="R104" s="57" t="s">
        <v>283</v>
      </c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65.099999999999994" customHeight="1" x14ac:dyDescent="0.2">
      <c r="A105" s="58">
        <v>100</v>
      </c>
      <c r="B105" s="12" t="s">
        <v>18</v>
      </c>
      <c r="C105" s="12" t="s">
        <v>19</v>
      </c>
      <c r="D105" s="57">
        <v>7</v>
      </c>
      <c r="E105" s="69" t="s">
        <v>658</v>
      </c>
      <c r="F105" s="69" t="s">
        <v>650</v>
      </c>
      <c r="G105" s="76">
        <v>38149</v>
      </c>
      <c r="H105" s="57" t="s">
        <v>22</v>
      </c>
      <c r="I105" s="57" t="s">
        <v>23</v>
      </c>
      <c r="J105" s="69" t="s">
        <v>651</v>
      </c>
      <c r="K105" s="69" t="s">
        <v>652</v>
      </c>
      <c r="L105" s="57" t="s">
        <v>22</v>
      </c>
      <c r="M105" s="57">
        <v>25</v>
      </c>
      <c r="N105" s="57">
        <v>30</v>
      </c>
      <c r="O105" s="57">
        <v>21.2</v>
      </c>
      <c r="P105" s="35">
        <f t="shared" si="1"/>
        <v>76.2</v>
      </c>
      <c r="Q105" s="57" t="s">
        <v>46</v>
      </c>
      <c r="R105" s="57" t="s">
        <v>509</v>
      </c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65.099999999999994" customHeight="1" x14ac:dyDescent="0.2">
      <c r="A106" s="57">
        <v>101</v>
      </c>
      <c r="B106" s="13" t="s">
        <v>18</v>
      </c>
      <c r="C106" s="13" t="s">
        <v>19</v>
      </c>
      <c r="D106" s="58">
        <v>8</v>
      </c>
      <c r="E106" s="17" t="s">
        <v>759</v>
      </c>
      <c r="F106" s="17" t="s">
        <v>715</v>
      </c>
      <c r="G106" s="77">
        <v>37757</v>
      </c>
      <c r="H106" s="58" t="s">
        <v>22</v>
      </c>
      <c r="I106" s="58" t="s">
        <v>23</v>
      </c>
      <c r="J106" s="17" t="s">
        <v>754</v>
      </c>
      <c r="K106" s="17" t="s">
        <v>720</v>
      </c>
      <c r="L106" s="60" t="s">
        <v>22</v>
      </c>
      <c r="M106" s="58">
        <v>16.600000000000001</v>
      </c>
      <c r="N106" s="58">
        <v>30</v>
      </c>
      <c r="O106" s="58">
        <v>29.5</v>
      </c>
      <c r="P106" s="35">
        <f t="shared" si="1"/>
        <v>76.099999999999994</v>
      </c>
      <c r="Q106" s="58" t="s">
        <v>46</v>
      </c>
      <c r="R106" s="59" t="s">
        <v>728</v>
      </c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65.099999999999994" customHeight="1" x14ac:dyDescent="0.2">
      <c r="A107" s="58">
        <v>102</v>
      </c>
      <c r="B107" s="12" t="s">
        <v>18</v>
      </c>
      <c r="C107" s="12" t="s">
        <v>19</v>
      </c>
      <c r="D107" s="57">
        <v>7</v>
      </c>
      <c r="E107" s="69" t="s">
        <v>541</v>
      </c>
      <c r="F107" s="69" t="s">
        <v>526</v>
      </c>
      <c r="G107" s="76">
        <v>38021</v>
      </c>
      <c r="H107" s="57" t="s">
        <v>22</v>
      </c>
      <c r="I107" s="57" t="s">
        <v>23</v>
      </c>
      <c r="J107" s="69" t="s">
        <v>542</v>
      </c>
      <c r="K107" s="69" t="s">
        <v>530</v>
      </c>
      <c r="L107" s="57" t="s">
        <v>22</v>
      </c>
      <c r="M107" s="57">
        <v>25</v>
      </c>
      <c r="N107" s="57">
        <v>25.7</v>
      </c>
      <c r="O107" s="57">
        <v>25.3</v>
      </c>
      <c r="P107" s="35">
        <f t="shared" si="1"/>
        <v>76</v>
      </c>
      <c r="Q107" s="57" t="s">
        <v>46</v>
      </c>
      <c r="R107" s="57" t="s">
        <v>509</v>
      </c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65.099999999999994" customHeight="1" x14ac:dyDescent="0.2">
      <c r="A108" s="57">
        <v>103</v>
      </c>
      <c r="B108" s="23" t="s">
        <v>18</v>
      </c>
      <c r="C108" s="23" t="s">
        <v>19</v>
      </c>
      <c r="D108" s="58">
        <v>8</v>
      </c>
      <c r="E108" s="17" t="s">
        <v>949</v>
      </c>
      <c r="F108" s="17" t="s">
        <v>912</v>
      </c>
      <c r="G108" s="77">
        <v>37769</v>
      </c>
      <c r="H108" s="58" t="s">
        <v>22</v>
      </c>
      <c r="I108" s="58" t="s">
        <v>23</v>
      </c>
      <c r="J108" s="17" t="s">
        <v>913</v>
      </c>
      <c r="K108" s="17" t="s">
        <v>915</v>
      </c>
      <c r="L108" s="58" t="s">
        <v>22</v>
      </c>
      <c r="M108" s="58">
        <v>23</v>
      </c>
      <c r="N108" s="58">
        <v>28</v>
      </c>
      <c r="O108" s="58">
        <v>25</v>
      </c>
      <c r="P108" s="35">
        <f t="shared" si="1"/>
        <v>76</v>
      </c>
      <c r="Q108" s="58" t="s">
        <v>46</v>
      </c>
      <c r="R108" s="58" t="s">
        <v>918</v>
      </c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65.099999999999994" customHeight="1" x14ac:dyDescent="0.2">
      <c r="A109" s="58">
        <v>104</v>
      </c>
      <c r="B109" s="23" t="s">
        <v>18</v>
      </c>
      <c r="C109" s="23" t="s">
        <v>19</v>
      </c>
      <c r="D109" s="58">
        <v>7</v>
      </c>
      <c r="E109" s="17" t="s">
        <v>1006</v>
      </c>
      <c r="F109" s="17" t="s">
        <v>974</v>
      </c>
      <c r="G109" s="84">
        <v>38216</v>
      </c>
      <c r="H109" s="58" t="s">
        <v>22</v>
      </c>
      <c r="I109" s="58" t="s">
        <v>23</v>
      </c>
      <c r="J109" s="17" t="s">
        <v>975</v>
      </c>
      <c r="K109" s="17" t="s">
        <v>976</v>
      </c>
      <c r="L109" s="58" t="s">
        <v>22</v>
      </c>
      <c r="M109" s="58">
        <v>21</v>
      </c>
      <c r="N109" s="58">
        <v>27</v>
      </c>
      <c r="O109" s="58">
        <v>28</v>
      </c>
      <c r="P109" s="35">
        <f t="shared" si="1"/>
        <v>76</v>
      </c>
      <c r="Q109" s="58" t="s">
        <v>46</v>
      </c>
      <c r="R109" s="58" t="s">
        <v>918</v>
      </c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65.099999999999994" customHeight="1" x14ac:dyDescent="0.2">
      <c r="A110" s="57">
        <v>105</v>
      </c>
      <c r="B110" s="12" t="s">
        <v>18</v>
      </c>
      <c r="C110" s="12" t="s">
        <v>19</v>
      </c>
      <c r="D110" s="57">
        <v>8</v>
      </c>
      <c r="E110" s="69" t="s">
        <v>125</v>
      </c>
      <c r="F110" s="69" t="s">
        <v>118</v>
      </c>
      <c r="G110" s="76">
        <v>37627</v>
      </c>
      <c r="H110" s="57" t="s">
        <v>22</v>
      </c>
      <c r="I110" s="57" t="s">
        <v>23</v>
      </c>
      <c r="J110" s="69" t="s">
        <v>126</v>
      </c>
      <c r="K110" s="69" t="s">
        <v>121</v>
      </c>
      <c r="L110" s="57" t="s">
        <v>22</v>
      </c>
      <c r="M110" s="57">
        <v>23</v>
      </c>
      <c r="N110" s="57">
        <v>24</v>
      </c>
      <c r="O110" s="57">
        <v>29</v>
      </c>
      <c r="P110" s="35">
        <f t="shared" si="1"/>
        <v>76</v>
      </c>
      <c r="Q110" s="57" t="s">
        <v>46</v>
      </c>
      <c r="R110" s="57" t="s">
        <v>59</v>
      </c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65.099999999999994" customHeight="1" x14ac:dyDescent="0.2">
      <c r="A111" s="58">
        <v>106</v>
      </c>
      <c r="B111" s="17" t="s">
        <v>18</v>
      </c>
      <c r="C111" s="17" t="s">
        <v>19</v>
      </c>
      <c r="D111" s="58">
        <v>7</v>
      </c>
      <c r="E111" s="17" t="s">
        <v>473</v>
      </c>
      <c r="F111" s="17" t="s">
        <v>463</v>
      </c>
      <c r="G111" s="77">
        <v>38017</v>
      </c>
      <c r="H111" s="58" t="s">
        <v>22</v>
      </c>
      <c r="I111" s="58" t="s">
        <v>23</v>
      </c>
      <c r="J111" s="17" t="s">
        <v>464</v>
      </c>
      <c r="K111" s="17" t="s">
        <v>463</v>
      </c>
      <c r="L111" s="58" t="s">
        <v>22</v>
      </c>
      <c r="M111" s="58">
        <v>25</v>
      </c>
      <c r="N111" s="58">
        <v>24.2</v>
      </c>
      <c r="O111" s="58">
        <v>26.3</v>
      </c>
      <c r="P111" s="35">
        <f t="shared" si="1"/>
        <v>75.5</v>
      </c>
      <c r="Q111" s="58" t="s">
        <v>46</v>
      </c>
      <c r="R111" s="58" t="s">
        <v>394</v>
      </c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65.099999999999994" customHeight="1" x14ac:dyDescent="0.2">
      <c r="A112" s="57">
        <v>107</v>
      </c>
      <c r="B112" s="13" t="s">
        <v>18</v>
      </c>
      <c r="C112" s="13" t="s">
        <v>19</v>
      </c>
      <c r="D112" s="58">
        <v>8</v>
      </c>
      <c r="E112" s="17" t="s">
        <v>764</v>
      </c>
      <c r="F112" s="17" t="s">
        <v>715</v>
      </c>
      <c r="G112" s="77">
        <v>37861</v>
      </c>
      <c r="H112" s="58" t="s">
        <v>22</v>
      </c>
      <c r="I112" s="58" t="s">
        <v>23</v>
      </c>
      <c r="J112" s="17" t="s">
        <v>765</v>
      </c>
      <c r="K112" s="17" t="s">
        <v>720</v>
      </c>
      <c r="L112" s="60" t="s">
        <v>22</v>
      </c>
      <c r="M112" s="58">
        <v>21.6</v>
      </c>
      <c r="N112" s="58">
        <v>25</v>
      </c>
      <c r="O112" s="58">
        <v>28.7</v>
      </c>
      <c r="P112" s="35">
        <f t="shared" si="1"/>
        <v>75.3</v>
      </c>
      <c r="Q112" s="58" t="s">
        <v>46</v>
      </c>
      <c r="R112" s="59" t="s">
        <v>728</v>
      </c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65.099999999999994" customHeight="1" x14ac:dyDescent="0.2">
      <c r="A113" s="58">
        <v>108</v>
      </c>
      <c r="B113" s="46" t="s">
        <v>18</v>
      </c>
      <c r="C113" s="46" t="s">
        <v>19</v>
      </c>
      <c r="D113" s="46">
        <v>8</v>
      </c>
      <c r="E113" s="70" t="s">
        <v>1062</v>
      </c>
      <c r="F113" s="70" t="s">
        <v>1038</v>
      </c>
      <c r="G113" s="47">
        <v>37858</v>
      </c>
      <c r="H113" s="46" t="s">
        <v>22</v>
      </c>
      <c r="I113" s="46" t="s">
        <v>23</v>
      </c>
      <c r="J113" s="70" t="s">
        <v>1039</v>
      </c>
      <c r="K113" s="70" t="s">
        <v>1040</v>
      </c>
      <c r="L113" s="46" t="s">
        <v>22</v>
      </c>
      <c r="M113" s="46">
        <v>16.3</v>
      </c>
      <c r="N113" s="46">
        <v>30</v>
      </c>
      <c r="O113" s="46">
        <v>29</v>
      </c>
      <c r="P113" s="35">
        <f t="shared" si="1"/>
        <v>75.3</v>
      </c>
      <c r="Q113" s="46" t="s">
        <v>46</v>
      </c>
      <c r="R113" s="46" t="s">
        <v>1028</v>
      </c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65.099999999999994" customHeight="1" x14ac:dyDescent="0.2">
      <c r="A114" s="57">
        <v>109</v>
      </c>
      <c r="B114" s="12" t="s">
        <v>18</v>
      </c>
      <c r="C114" s="12" t="s">
        <v>19</v>
      </c>
      <c r="D114" s="57">
        <v>8</v>
      </c>
      <c r="E114" s="69" t="s">
        <v>559</v>
      </c>
      <c r="F114" s="69" t="s">
        <v>553</v>
      </c>
      <c r="G114" s="83">
        <v>37614</v>
      </c>
      <c r="H114" s="57" t="s">
        <v>22</v>
      </c>
      <c r="I114" s="57" t="s">
        <v>23</v>
      </c>
      <c r="J114" s="69" t="s">
        <v>554</v>
      </c>
      <c r="K114" s="69" t="s">
        <v>555</v>
      </c>
      <c r="L114" s="57" t="s">
        <v>22</v>
      </c>
      <c r="M114" s="57">
        <v>21.7</v>
      </c>
      <c r="N114" s="57">
        <v>24</v>
      </c>
      <c r="O114" s="57">
        <v>29.4</v>
      </c>
      <c r="P114" s="35">
        <f t="shared" si="1"/>
        <v>75.099999999999994</v>
      </c>
      <c r="Q114" s="57" t="s">
        <v>46</v>
      </c>
      <c r="R114" s="57" t="s">
        <v>509</v>
      </c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65.099999999999994" customHeight="1" x14ac:dyDescent="0.2">
      <c r="A115" s="58">
        <v>110</v>
      </c>
      <c r="B115" s="12" t="s">
        <v>18</v>
      </c>
      <c r="C115" s="12" t="s">
        <v>19</v>
      </c>
      <c r="D115" s="57">
        <v>8</v>
      </c>
      <c r="E115" s="69" t="s">
        <v>299</v>
      </c>
      <c r="F115" s="69" t="s">
        <v>300</v>
      </c>
      <c r="G115" s="76">
        <v>37670</v>
      </c>
      <c r="H115" s="57" t="s">
        <v>22</v>
      </c>
      <c r="I115" s="57" t="s">
        <v>23</v>
      </c>
      <c r="J115" s="69" t="s">
        <v>301</v>
      </c>
      <c r="K115" s="69" t="s">
        <v>302</v>
      </c>
      <c r="L115" s="57" t="s">
        <v>22</v>
      </c>
      <c r="M115" s="57">
        <v>18</v>
      </c>
      <c r="N115" s="57">
        <v>27</v>
      </c>
      <c r="O115" s="57">
        <v>30</v>
      </c>
      <c r="P115" s="35">
        <f t="shared" si="1"/>
        <v>75</v>
      </c>
      <c r="Q115" s="57" t="s">
        <v>26</v>
      </c>
      <c r="R115" s="57" t="s">
        <v>283</v>
      </c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65.099999999999994" customHeight="1" x14ac:dyDescent="0.2">
      <c r="A116" s="57">
        <v>111</v>
      </c>
      <c r="B116" s="12" t="s">
        <v>18</v>
      </c>
      <c r="C116" s="12" t="s">
        <v>19</v>
      </c>
      <c r="D116" s="57">
        <v>7</v>
      </c>
      <c r="E116" s="69" t="s">
        <v>114</v>
      </c>
      <c r="F116" s="69" t="s">
        <v>110</v>
      </c>
      <c r="G116" s="76">
        <v>38064</v>
      </c>
      <c r="H116" s="57" t="s">
        <v>22</v>
      </c>
      <c r="I116" s="57" t="s">
        <v>23</v>
      </c>
      <c r="J116" s="69" t="s">
        <v>112</v>
      </c>
      <c r="K116" s="69" t="s">
        <v>113</v>
      </c>
      <c r="L116" s="57" t="s">
        <v>22</v>
      </c>
      <c r="M116" s="57">
        <v>25</v>
      </c>
      <c r="N116" s="57">
        <v>21</v>
      </c>
      <c r="O116" s="57">
        <v>29</v>
      </c>
      <c r="P116" s="35">
        <f t="shared" si="1"/>
        <v>75</v>
      </c>
      <c r="Q116" s="57" t="s">
        <v>46</v>
      </c>
      <c r="R116" s="57" t="s">
        <v>59</v>
      </c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65.099999999999994" customHeight="1" x14ac:dyDescent="0.2">
      <c r="A117" s="58">
        <v>112</v>
      </c>
      <c r="B117" s="12" t="s">
        <v>18</v>
      </c>
      <c r="C117" s="12" t="s">
        <v>19</v>
      </c>
      <c r="D117" s="57">
        <v>7</v>
      </c>
      <c r="E117" s="69" t="s">
        <v>690</v>
      </c>
      <c r="F117" s="69" t="s">
        <v>672</v>
      </c>
      <c r="G117" s="76">
        <v>38077</v>
      </c>
      <c r="H117" s="57" t="s">
        <v>22</v>
      </c>
      <c r="I117" s="57" t="s">
        <v>23</v>
      </c>
      <c r="J117" s="69" t="s">
        <v>673</v>
      </c>
      <c r="K117" s="69" t="s">
        <v>675</v>
      </c>
      <c r="L117" s="57" t="s">
        <v>22</v>
      </c>
      <c r="M117" s="57">
        <v>20</v>
      </c>
      <c r="N117" s="57">
        <v>29</v>
      </c>
      <c r="O117" s="57">
        <v>26</v>
      </c>
      <c r="P117" s="35">
        <f t="shared" si="1"/>
        <v>75</v>
      </c>
      <c r="Q117" s="57" t="s">
        <v>46</v>
      </c>
      <c r="R117" s="57" t="s">
        <v>509</v>
      </c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65.099999999999994" customHeight="1" x14ac:dyDescent="0.2">
      <c r="A118" s="57">
        <v>113</v>
      </c>
      <c r="B118" s="46" t="s">
        <v>18</v>
      </c>
      <c r="C118" s="46" t="s">
        <v>19</v>
      </c>
      <c r="D118" s="46">
        <v>7</v>
      </c>
      <c r="E118" s="70" t="s">
        <v>1089</v>
      </c>
      <c r="F118" s="70" t="s">
        <v>1081</v>
      </c>
      <c r="G118" s="47">
        <v>38204</v>
      </c>
      <c r="H118" s="46" t="s">
        <v>22</v>
      </c>
      <c r="I118" s="46" t="s">
        <v>23</v>
      </c>
      <c r="J118" s="70" t="s">
        <v>1082</v>
      </c>
      <c r="K118" s="70" t="s">
        <v>1083</v>
      </c>
      <c r="L118" s="46" t="s">
        <v>22</v>
      </c>
      <c r="M118" s="46">
        <v>15</v>
      </c>
      <c r="N118" s="46">
        <v>30</v>
      </c>
      <c r="O118" s="46">
        <v>30</v>
      </c>
      <c r="P118" s="35">
        <f t="shared" si="1"/>
        <v>75</v>
      </c>
      <c r="Q118" s="46" t="s">
        <v>46</v>
      </c>
      <c r="R118" s="46" t="s">
        <v>1028</v>
      </c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65.099999999999994" customHeight="1" x14ac:dyDescent="0.2">
      <c r="A119" s="58">
        <v>114</v>
      </c>
      <c r="B119" s="12" t="s">
        <v>18</v>
      </c>
      <c r="C119" s="12" t="s">
        <v>19</v>
      </c>
      <c r="D119" s="57">
        <v>8</v>
      </c>
      <c r="E119" s="69" t="s">
        <v>315</v>
      </c>
      <c r="F119" s="19" t="s">
        <v>317</v>
      </c>
      <c r="G119" s="83">
        <v>37907</v>
      </c>
      <c r="H119" s="57" t="s">
        <v>22</v>
      </c>
      <c r="I119" s="57" t="s">
        <v>23</v>
      </c>
      <c r="J119" s="69" t="s">
        <v>327</v>
      </c>
      <c r="K119" s="19" t="s">
        <v>328</v>
      </c>
      <c r="L119" s="57" t="s">
        <v>22</v>
      </c>
      <c r="M119" s="57">
        <v>25</v>
      </c>
      <c r="N119" s="57">
        <v>23</v>
      </c>
      <c r="O119" s="57">
        <v>27</v>
      </c>
      <c r="P119" s="35">
        <f t="shared" si="1"/>
        <v>75</v>
      </c>
      <c r="Q119" s="57" t="s">
        <v>26</v>
      </c>
      <c r="R119" s="57" t="s">
        <v>283</v>
      </c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65.099999999999994" customHeight="1" x14ac:dyDescent="0.2">
      <c r="A120" s="57">
        <v>115</v>
      </c>
      <c r="B120" s="12" t="s">
        <v>18</v>
      </c>
      <c r="C120" s="12" t="s">
        <v>19</v>
      </c>
      <c r="D120" s="57">
        <v>7</v>
      </c>
      <c r="E120" s="69" t="s">
        <v>339</v>
      </c>
      <c r="F120" s="69" t="s">
        <v>341</v>
      </c>
      <c r="G120" s="76">
        <v>38398</v>
      </c>
      <c r="H120" s="57" t="s">
        <v>22</v>
      </c>
      <c r="I120" s="57" t="s">
        <v>23</v>
      </c>
      <c r="J120" s="69" t="s">
        <v>343</v>
      </c>
      <c r="K120" s="69" t="s">
        <v>344</v>
      </c>
      <c r="L120" s="57" t="s">
        <v>22</v>
      </c>
      <c r="M120" s="57">
        <v>15</v>
      </c>
      <c r="N120" s="57">
        <v>30</v>
      </c>
      <c r="O120" s="57">
        <v>30</v>
      </c>
      <c r="P120" s="35">
        <f t="shared" si="1"/>
        <v>75</v>
      </c>
      <c r="Q120" s="57" t="s">
        <v>26</v>
      </c>
      <c r="R120" s="57" t="s">
        <v>283</v>
      </c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65.099999999999994" customHeight="1" x14ac:dyDescent="0.2">
      <c r="A121" s="58">
        <v>116</v>
      </c>
      <c r="B121" s="12" t="s">
        <v>18</v>
      </c>
      <c r="C121" s="12" t="s">
        <v>19</v>
      </c>
      <c r="D121" s="57">
        <v>8</v>
      </c>
      <c r="E121" s="69" t="s">
        <v>129</v>
      </c>
      <c r="F121" s="69" t="s">
        <v>118</v>
      </c>
      <c r="G121" s="76">
        <v>37627</v>
      </c>
      <c r="H121" s="57" t="s">
        <v>22</v>
      </c>
      <c r="I121" s="57" t="s">
        <v>23</v>
      </c>
      <c r="J121" s="69" t="s">
        <v>126</v>
      </c>
      <c r="K121" s="69" t="s">
        <v>121</v>
      </c>
      <c r="L121" s="57" t="s">
        <v>22</v>
      </c>
      <c r="M121" s="57">
        <v>23</v>
      </c>
      <c r="N121" s="57">
        <v>24</v>
      </c>
      <c r="O121" s="57">
        <v>28</v>
      </c>
      <c r="P121" s="35">
        <f t="shared" si="1"/>
        <v>75</v>
      </c>
      <c r="Q121" s="57" t="s">
        <v>46</v>
      </c>
      <c r="R121" s="57" t="s">
        <v>59</v>
      </c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65.099999999999994" customHeight="1" x14ac:dyDescent="0.2">
      <c r="A122" s="57">
        <v>117</v>
      </c>
      <c r="B122" s="13" t="s">
        <v>18</v>
      </c>
      <c r="C122" s="13" t="s">
        <v>19</v>
      </c>
      <c r="D122" s="58" t="s">
        <v>860</v>
      </c>
      <c r="E122" s="17" t="s">
        <v>931</v>
      </c>
      <c r="F122" s="17" t="s">
        <v>891</v>
      </c>
      <c r="G122" s="77">
        <v>38263</v>
      </c>
      <c r="H122" s="58" t="s">
        <v>22</v>
      </c>
      <c r="I122" s="58" t="s">
        <v>23</v>
      </c>
      <c r="J122" s="17" t="s">
        <v>928</v>
      </c>
      <c r="K122" s="17" t="s">
        <v>894</v>
      </c>
      <c r="L122" s="60" t="s">
        <v>22</v>
      </c>
      <c r="M122" s="58">
        <v>19</v>
      </c>
      <c r="N122" s="58">
        <v>26.7</v>
      </c>
      <c r="O122" s="58">
        <v>29</v>
      </c>
      <c r="P122" s="35">
        <f t="shared" si="1"/>
        <v>74.7</v>
      </c>
      <c r="Q122" s="58" t="s">
        <v>46</v>
      </c>
      <c r="R122" s="59" t="s">
        <v>728</v>
      </c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65.099999999999994" customHeight="1" x14ac:dyDescent="0.2">
      <c r="A123" s="58">
        <v>118</v>
      </c>
      <c r="B123" s="46" t="s">
        <v>18</v>
      </c>
      <c r="C123" s="46" t="s">
        <v>19</v>
      </c>
      <c r="D123" s="46">
        <v>7</v>
      </c>
      <c r="E123" s="70" t="s">
        <v>1097</v>
      </c>
      <c r="F123" s="70" t="s">
        <v>1052</v>
      </c>
      <c r="G123" s="47">
        <v>38164</v>
      </c>
      <c r="H123" s="46" t="s">
        <v>22</v>
      </c>
      <c r="I123" s="46" t="s">
        <v>23</v>
      </c>
      <c r="J123" s="70" t="s">
        <v>1098</v>
      </c>
      <c r="K123" s="70" t="s">
        <v>1054</v>
      </c>
      <c r="L123" s="46" t="s">
        <v>22</v>
      </c>
      <c r="M123" s="46">
        <v>15.9</v>
      </c>
      <c r="N123" s="46">
        <v>30</v>
      </c>
      <c r="O123" s="46">
        <v>28.34</v>
      </c>
      <c r="P123" s="35">
        <f t="shared" si="1"/>
        <v>74.239999999999995</v>
      </c>
      <c r="Q123" s="46" t="s">
        <v>46</v>
      </c>
      <c r="R123" s="46" t="s">
        <v>1028</v>
      </c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65.099999999999994" customHeight="1" x14ac:dyDescent="0.2">
      <c r="A124" s="57">
        <v>119</v>
      </c>
      <c r="B124" s="12" t="s">
        <v>18</v>
      </c>
      <c r="C124" s="12" t="s">
        <v>19</v>
      </c>
      <c r="D124" s="57">
        <v>7</v>
      </c>
      <c r="E124" s="69" t="s">
        <v>735</v>
      </c>
      <c r="F124" s="69" t="s">
        <v>526</v>
      </c>
      <c r="G124" s="76">
        <v>38081</v>
      </c>
      <c r="H124" s="57" t="s">
        <v>22</v>
      </c>
      <c r="I124" s="57" t="s">
        <v>23</v>
      </c>
      <c r="J124" s="69" t="s">
        <v>542</v>
      </c>
      <c r="K124" s="69" t="s">
        <v>530</v>
      </c>
      <c r="L124" s="57" t="s">
        <v>22</v>
      </c>
      <c r="M124" s="60">
        <v>25</v>
      </c>
      <c r="N124" s="57">
        <v>21.4</v>
      </c>
      <c r="O124" s="57">
        <v>27.7</v>
      </c>
      <c r="P124" s="35">
        <f t="shared" si="1"/>
        <v>74.099999999999994</v>
      </c>
      <c r="Q124" s="57" t="s">
        <v>46</v>
      </c>
      <c r="R124" s="57" t="s">
        <v>509</v>
      </c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65.099999999999994" customHeight="1" x14ac:dyDescent="0.2">
      <c r="A125" s="58">
        <v>120</v>
      </c>
      <c r="B125" s="23" t="s">
        <v>18</v>
      </c>
      <c r="C125" s="23" t="s">
        <v>19</v>
      </c>
      <c r="D125" s="101">
        <v>7</v>
      </c>
      <c r="E125" s="69" t="s">
        <v>1009</v>
      </c>
      <c r="F125" s="17" t="s">
        <v>982</v>
      </c>
      <c r="G125" s="112">
        <v>38337</v>
      </c>
      <c r="H125" s="58" t="s">
        <v>22</v>
      </c>
      <c r="I125" s="58" t="s">
        <v>23</v>
      </c>
      <c r="J125" s="17" t="s">
        <v>983</v>
      </c>
      <c r="K125" s="17" t="s">
        <v>984</v>
      </c>
      <c r="L125" s="58" t="s">
        <v>22</v>
      </c>
      <c r="M125" s="101">
        <v>19</v>
      </c>
      <c r="N125" s="101">
        <v>27</v>
      </c>
      <c r="O125" s="101">
        <v>28</v>
      </c>
      <c r="P125" s="35">
        <f t="shared" si="1"/>
        <v>74</v>
      </c>
      <c r="Q125" s="101" t="s">
        <v>46</v>
      </c>
      <c r="R125" s="58" t="s">
        <v>959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65.099999999999994" customHeight="1" x14ac:dyDescent="0.2">
      <c r="A126" s="57">
        <v>121</v>
      </c>
      <c r="B126" s="12" t="s">
        <v>18</v>
      </c>
      <c r="C126" s="12" t="s">
        <v>19</v>
      </c>
      <c r="D126" s="57">
        <v>8</v>
      </c>
      <c r="E126" s="69" t="s">
        <v>330</v>
      </c>
      <c r="F126" s="19" t="s">
        <v>317</v>
      </c>
      <c r="G126" s="76">
        <v>37764</v>
      </c>
      <c r="H126" s="57" t="s">
        <v>22</v>
      </c>
      <c r="I126" s="57" t="s">
        <v>23</v>
      </c>
      <c r="J126" s="69" t="s">
        <v>327</v>
      </c>
      <c r="K126" s="19" t="s">
        <v>328</v>
      </c>
      <c r="L126" s="57" t="s">
        <v>22</v>
      </c>
      <c r="M126" s="57">
        <v>16</v>
      </c>
      <c r="N126" s="57">
        <v>30</v>
      </c>
      <c r="O126" s="57">
        <v>28</v>
      </c>
      <c r="P126" s="35">
        <f t="shared" si="1"/>
        <v>74</v>
      </c>
      <c r="Q126" s="57" t="s">
        <v>46</v>
      </c>
      <c r="R126" s="57" t="s">
        <v>283</v>
      </c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65.099999999999994" customHeight="1" x14ac:dyDescent="0.2">
      <c r="A127" s="58">
        <v>122</v>
      </c>
      <c r="B127" s="23" t="s">
        <v>18</v>
      </c>
      <c r="C127" s="23" t="s">
        <v>19</v>
      </c>
      <c r="D127" s="58">
        <v>8</v>
      </c>
      <c r="E127" s="17" t="s">
        <v>956</v>
      </c>
      <c r="F127" s="17" t="s">
        <v>912</v>
      </c>
      <c r="G127" s="77">
        <v>38039</v>
      </c>
      <c r="H127" s="58" t="s">
        <v>22</v>
      </c>
      <c r="I127" s="58" t="s">
        <v>23</v>
      </c>
      <c r="J127" s="17" t="s">
        <v>913</v>
      </c>
      <c r="K127" s="17" t="s">
        <v>915</v>
      </c>
      <c r="L127" s="58" t="s">
        <v>22</v>
      </c>
      <c r="M127" s="58">
        <v>21</v>
      </c>
      <c r="N127" s="58">
        <v>30</v>
      </c>
      <c r="O127" s="58">
        <v>23</v>
      </c>
      <c r="P127" s="35">
        <f t="shared" si="1"/>
        <v>74</v>
      </c>
      <c r="Q127" s="58" t="s">
        <v>46</v>
      </c>
      <c r="R127" s="58" t="s">
        <v>918</v>
      </c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65.099999999999994" customHeight="1" x14ac:dyDescent="0.2">
      <c r="A128" s="57">
        <v>123</v>
      </c>
      <c r="B128" s="12" t="s">
        <v>18</v>
      </c>
      <c r="C128" s="12" t="s">
        <v>19</v>
      </c>
      <c r="D128" s="57">
        <v>8</v>
      </c>
      <c r="E128" s="69" t="s">
        <v>692</v>
      </c>
      <c r="F128" s="69" t="s">
        <v>672</v>
      </c>
      <c r="G128" s="76">
        <v>38059</v>
      </c>
      <c r="H128" s="57" t="s">
        <v>22</v>
      </c>
      <c r="I128" s="57" t="s">
        <v>23</v>
      </c>
      <c r="J128" s="69" t="s">
        <v>673</v>
      </c>
      <c r="K128" s="69" t="s">
        <v>675</v>
      </c>
      <c r="L128" s="57" t="s">
        <v>22</v>
      </c>
      <c r="M128" s="57">
        <v>22</v>
      </c>
      <c r="N128" s="57">
        <v>30</v>
      </c>
      <c r="O128" s="57">
        <v>22</v>
      </c>
      <c r="P128" s="35">
        <f t="shared" si="1"/>
        <v>74</v>
      </c>
      <c r="Q128" s="57" t="s">
        <v>46</v>
      </c>
      <c r="R128" s="57" t="s">
        <v>509</v>
      </c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65.099999999999994" customHeight="1" x14ac:dyDescent="0.2">
      <c r="A129" s="58">
        <v>124</v>
      </c>
      <c r="B129" s="13" t="s">
        <v>18</v>
      </c>
      <c r="C129" s="13" t="s">
        <v>19</v>
      </c>
      <c r="D129" s="58">
        <v>8</v>
      </c>
      <c r="E129" s="17" t="s">
        <v>769</v>
      </c>
      <c r="F129" s="17" t="s">
        <v>715</v>
      </c>
      <c r="G129" s="77">
        <v>37883</v>
      </c>
      <c r="H129" s="58" t="s">
        <v>22</v>
      </c>
      <c r="I129" s="58" t="s">
        <v>23</v>
      </c>
      <c r="J129" s="17" t="s">
        <v>765</v>
      </c>
      <c r="K129" s="17" t="s">
        <v>720</v>
      </c>
      <c r="L129" s="60" t="s">
        <v>22</v>
      </c>
      <c r="M129" s="58">
        <v>20</v>
      </c>
      <c r="N129" s="58">
        <v>25</v>
      </c>
      <c r="O129" s="58">
        <v>28.6</v>
      </c>
      <c r="P129" s="35">
        <f t="shared" si="1"/>
        <v>73.599999999999994</v>
      </c>
      <c r="Q129" s="58" t="s">
        <v>46</v>
      </c>
      <c r="R129" s="59" t="s">
        <v>728</v>
      </c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65.099999999999994" customHeight="1" x14ac:dyDescent="0.2">
      <c r="A130" s="57">
        <v>125</v>
      </c>
      <c r="B130" s="12" t="s">
        <v>18</v>
      </c>
      <c r="C130" s="12" t="s">
        <v>19</v>
      </c>
      <c r="D130" s="57">
        <v>7</v>
      </c>
      <c r="E130" s="69" t="s">
        <v>511</v>
      </c>
      <c r="F130" s="69" t="s">
        <v>512</v>
      </c>
      <c r="G130" s="76">
        <v>38039</v>
      </c>
      <c r="H130" s="57" t="s">
        <v>22</v>
      </c>
      <c r="I130" s="57" t="s">
        <v>23</v>
      </c>
      <c r="J130" s="69" t="s">
        <v>513</v>
      </c>
      <c r="K130" s="69" t="s">
        <v>514</v>
      </c>
      <c r="L130" s="57" t="s">
        <v>22</v>
      </c>
      <c r="M130" s="57">
        <v>14</v>
      </c>
      <c r="N130" s="57">
        <v>30</v>
      </c>
      <c r="O130" s="57">
        <v>29.4</v>
      </c>
      <c r="P130" s="35">
        <f t="shared" si="1"/>
        <v>73.400000000000006</v>
      </c>
      <c r="Q130" s="57" t="s">
        <v>26</v>
      </c>
      <c r="R130" s="57" t="s">
        <v>515</v>
      </c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65.099999999999994" customHeight="1" x14ac:dyDescent="0.2">
      <c r="A131" s="58">
        <v>126</v>
      </c>
      <c r="B131" s="13" t="s">
        <v>18</v>
      </c>
      <c r="C131" s="13" t="s">
        <v>19</v>
      </c>
      <c r="D131" s="60">
        <v>8</v>
      </c>
      <c r="E131" s="19" t="s">
        <v>829</v>
      </c>
      <c r="F131" s="19" t="s">
        <v>789</v>
      </c>
      <c r="G131" s="85">
        <v>37958</v>
      </c>
      <c r="H131" s="58" t="s">
        <v>22</v>
      </c>
      <c r="I131" s="58" t="s">
        <v>23</v>
      </c>
      <c r="J131" s="19" t="s">
        <v>808</v>
      </c>
      <c r="K131" s="19" t="s">
        <v>793</v>
      </c>
      <c r="L131" s="60" t="s">
        <v>22</v>
      </c>
      <c r="M131" s="60">
        <v>25</v>
      </c>
      <c r="N131" s="60">
        <v>25</v>
      </c>
      <c r="O131" s="60">
        <v>23</v>
      </c>
      <c r="P131" s="35">
        <f t="shared" si="1"/>
        <v>73</v>
      </c>
      <c r="Q131" s="60" t="s">
        <v>46</v>
      </c>
      <c r="R131" s="59" t="s">
        <v>728</v>
      </c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65.099999999999994" customHeight="1" x14ac:dyDescent="0.2">
      <c r="A132" s="57">
        <v>127</v>
      </c>
      <c r="B132" s="12" t="s">
        <v>18</v>
      </c>
      <c r="C132" s="12" t="s">
        <v>19</v>
      </c>
      <c r="D132" s="57">
        <v>7</v>
      </c>
      <c r="E132" s="69" t="s">
        <v>664</v>
      </c>
      <c r="F132" s="69" t="s">
        <v>650</v>
      </c>
      <c r="G132" s="76">
        <v>37993</v>
      </c>
      <c r="H132" s="57" t="s">
        <v>22</v>
      </c>
      <c r="I132" s="57" t="s">
        <v>23</v>
      </c>
      <c r="J132" s="69" t="s">
        <v>661</v>
      </c>
      <c r="K132" s="69" t="s">
        <v>652</v>
      </c>
      <c r="L132" s="57" t="s">
        <v>22</v>
      </c>
      <c r="M132" s="57">
        <v>14.2</v>
      </c>
      <c r="N132" s="57">
        <v>29.1</v>
      </c>
      <c r="O132" s="57">
        <v>29.7</v>
      </c>
      <c r="P132" s="35">
        <f t="shared" si="1"/>
        <v>73</v>
      </c>
      <c r="Q132" s="57" t="s">
        <v>46</v>
      </c>
      <c r="R132" s="57" t="s">
        <v>509</v>
      </c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65.099999999999994" customHeight="1" x14ac:dyDescent="0.2">
      <c r="A133" s="58">
        <v>128</v>
      </c>
      <c r="B133" s="46" t="s">
        <v>18</v>
      </c>
      <c r="C133" s="46" t="s">
        <v>19</v>
      </c>
      <c r="D133" s="46">
        <v>8</v>
      </c>
      <c r="E133" s="70" t="s">
        <v>1091</v>
      </c>
      <c r="F133" s="70" t="s">
        <v>1092</v>
      </c>
      <c r="G133" s="47">
        <v>38001</v>
      </c>
      <c r="H133" s="46" t="s">
        <v>22</v>
      </c>
      <c r="I133" s="46" t="s">
        <v>23</v>
      </c>
      <c r="J133" s="70" t="s">
        <v>1093</v>
      </c>
      <c r="K133" s="70" t="s">
        <v>1094</v>
      </c>
      <c r="L133" s="46" t="s">
        <v>22</v>
      </c>
      <c r="M133" s="46">
        <v>13</v>
      </c>
      <c r="N133" s="46">
        <v>30</v>
      </c>
      <c r="O133" s="46">
        <v>30</v>
      </c>
      <c r="P133" s="35">
        <f t="shared" si="1"/>
        <v>73</v>
      </c>
      <c r="Q133" s="46" t="s">
        <v>26</v>
      </c>
      <c r="R133" s="46" t="s">
        <v>1028</v>
      </c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65.099999999999994" customHeight="1" x14ac:dyDescent="0.2">
      <c r="A134" s="57">
        <v>129</v>
      </c>
      <c r="B134" s="23" t="s">
        <v>18</v>
      </c>
      <c r="C134" s="23" t="s">
        <v>19</v>
      </c>
      <c r="D134" s="101">
        <v>8</v>
      </c>
      <c r="E134" s="69" t="s">
        <v>1010</v>
      </c>
      <c r="F134" s="17" t="s">
        <v>982</v>
      </c>
      <c r="G134" s="112">
        <v>37693</v>
      </c>
      <c r="H134" s="58" t="s">
        <v>22</v>
      </c>
      <c r="I134" s="58" t="s">
        <v>23</v>
      </c>
      <c r="J134" s="17" t="s">
        <v>983</v>
      </c>
      <c r="K134" s="17" t="s">
        <v>984</v>
      </c>
      <c r="L134" s="58" t="s">
        <v>22</v>
      </c>
      <c r="M134" s="101">
        <v>19</v>
      </c>
      <c r="N134" s="101">
        <v>27</v>
      </c>
      <c r="O134" s="101">
        <v>27</v>
      </c>
      <c r="P134" s="35">
        <f t="shared" ref="P134:P197" si="2">SUM(M134,N134,O134)</f>
        <v>73</v>
      </c>
      <c r="Q134" s="101" t="s">
        <v>46</v>
      </c>
      <c r="R134" s="58" t="s">
        <v>959</v>
      </c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65.099999999999994" customHeight="1" x14ac:dyDescent="0.2">
      <c r="A135" s="58">
        <v>130</v>
      </c>
      <c r="B135" s="12" t="s">
        <v>18</v>
      </c>
      <c r="C135" s="12" t="s">
        <v>19</v>
      </c>
      <c r="D135" s="57">
        <v>8</v>
      </c>
      <c r="E135" s="69" t="s">
        <v>346</v>
      </c>
      <c r="F135" s="69" t="s">
        <v>347</v>
      </c>
      <c r="G135" s="83">
        <v>37918</v>
      </c>
      <c r="H135" s="57" t="s">
        <v>22</v>
      </c>
      <c r="I135" s="57" t="s">
        <v>23</v>
      </c>
      <c r="J135" s="69" t="s">
        <v>348</v>
      </c>
      <c r="K135" s="69" t="s">
        <v>351</v>
      </c>
      <c r="L135" s="57" t="s">
        <v>22</v>
      </c>
      <c r="M135" s="57">
        <v>13</v>
      </c>
      <c r="N135" s="57">
        <v>30</v>
      </c>
      <c r="O135" s="57">
        <v>30</v>
      </c>
      <c r="P135" s="35">
        <f t="shared" si="2"/>
        <v>73</v>
      </c>
      <c r="Q135" s="57" t="s">
        <v>26</v>
      </c>
      <c r="R135" s="57" t="s">
        <v>283</v>
      </c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65.099999999999994" customHeight="1" x14ac:dyDescent="0.2">
      <c r="A136" s="57">
        <v>131</v>
      </c>
      <c r="B136" s="17" t="s">
        <v>18</v>
      </c>
      <c r="C136" s="17" t="s">
        <v>19</v>
      </c>
      <c r="D136" s="58">
        <v>7</v>
      </c>
      <c r="E136" s="17" t="s">
        <v>438</v>
      </c>
      <c r="F136" s="17" t="s">
        <v>430</v>
      </c>
      <c r="G136" s="77">
        <v>38120</v>
      </c>
      <c r="H136" s="58" t="s">
        <v>22</v>
      </c>
      <c r="I136" s="58" t="s">
        <v>23</v>
      </c>
      <c r="J136" s="17" t="s">
        <v>436</v>
      </c>
      <c r="K136" s="17" t="s">
        <v>433</v>
      </c>
      <c r="L136" s="58" t="s">
        <v>22</v>
      </c>
      <c r="M136" s="58">
        <v>15.6</v>
      </c>
      <c r="N136" s="58">
        <v>29</v>
      </c>
      <c r="O136" s="58">
        <v>28.4</v>
      </c>
      <c r="P136" s="35">
        <f t="shared" si="2"/>
        <v>73</v>
      </c>
      <c r="Q136" s="58" t="s">
        <v>46</v>
      </c>
      <c r="R136" s="58" t="s">
        <v>394</v>
      </c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65.099999999999994" customHeight="1" x14ac:dyDescent="0.2">
      <c r="A137" s="58">
        <v>132</v>
      </c>
      <c r="B137" s="23" t="s">
        <v>18</v>
      </c>
      <c r="C137" s="23" t="s">
        <v>19</v>
      </c>
      <c r="D137" s="58">
        <v>8</v>
      </c>
      <c r="E137" s="17" t="s">
        <v>954</v>
      </c>
      <c r="F137" s="17" t="s">
        <v>912</v>
      </c>
      <c r="G137" s="77">
        <v>37949</v>
      </c>
      <c r="H137" s="58" t="s">
        <v>22</v>
      </c>
      <c r="I137" s="58" t="s">
        <v>23</v>
      </c>
      <c r="J137" s="17" t="s">
        <v>913</v>
      </c>
      <c r="K137" s="17" t="s">
        <v>915</v>
      </c>
      <c r="L137" s="58" t="s">
        <v>22</v>
      </c>
      <c r="M137" s="58">
        <v>18</v>
      </c>
      <c r="N137" s="58">
        <v>26</v>
      </c>
      <c r="O137" s="58">
        <v>29</v>
      </c>
      <c r="P137" s="35">
        <f t="shared" si="2"/>
        <v>73</v>
      </c>
      <c r="Q137" s="58" t="s">
        <v>46</v>
      </c>
      <c r="R137" s="58" t="s">
        <v>918</v>
      </c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65.099999999999994" customHeight="1" x14ac:dyDescent="0.2">
      <c r="A138" s="57">
        <v>133</v>
      </c>
      <c r="B138" s="12" t="s">
        <v>18</v>
      </c>
      <c r="C138" s="12" t="s">
        <v>19</v>
      </c>
      <c r="D138" s="57">
        <v>7</v>
      </c>
      <c r="E138" s="69" t="s">
        <v>727</v>
      </c>
      <c r="F138" s="69" t="s">
        <v>526</v>
      </c>
      <c r="G138" s="76">
        <v>38021</v>
      </c>
      <c r="H138" s="57" t="s">
        <v>22</v>
      </c>
      <c r="I138" s="57" t="s">
        <v>23</v>
      </c>
      <c r="J138" s="69" t="s">
        <v>542</v>
      </c>
      <c r="K138" s="69" t="s">
        <v>530</v>
      </c>
      <c r="L138" s="57" t="s">
        <v>22</v>
      </c>
      <c r="M138" s="60">
        <v>23.8</v>
      </c>
      <c r="N138" s="57">
        <v>25.7</v>
      </c>
      <c r="O138" s="57">
        <v>23.4</v>
      </c>
      <c r="P138" s="35">
        <f t="shared" si="2"/>
        <v>72.900000000000006</v>
      </c>
      <c r="Q138" s="57" t="s">
        <v>46</v>
      </c>
      <c r="R138" s="57" t="s">
        <v>509</v>
      </c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65.099999999999994" customHeight="1" x14ac:dyDescent="0.2">
      <c r="A139" s="58">
        <v>134</v>
      </c>
      <c r="B139" s="17" t="s">
        <v>18</v>
      </c>
      <c r="C139" s="17" t="s">
        <v>19</v>
      </c>
      <c r="D139" s="58">
        <v>7</v>
      </c>
      <c r="E139" s="17" t="s">
        <v>476</v>
      </c>
      <c r="F139" s="17" t="s">
        <v>463</v>
      </c>
      <c r="G139" s="77">
        <v>38107</v>
      </c>
      <c r="H139" s="58" t="s">
        <v>22</v>
      </c>
      <c r="I139" s="58" t="s">
        <v>23</v>
      </c>
      <c r="J139" s="17" t="s">
        <v>464</v>
      </c>
      <c r="K139" s="17" t="s">
        <v>463</v>
      </c>
      <c r="L139" s="58" t="s">
        <v>22</v>
      </c>
      <c r="M139" s="58">
        <v>16.7</v>
      </c>
      <c r="N139" s="58">
        <v>30</v>
      </c>
      <c r="O139" s="58">
        <v>25.9</v>
      </c>
      <c r="P139" s="35">
        <f t="shared" si="2"/>
        <v>72.599999999999994</v>
      </c>
      <c r="Q139" s="58" t="s">
        <v>46</v>
      </c>
      <c r="R139" s="58" t="s">
        <v>394</v>
      </c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65.099999999999994" customHeight="1" x14ac:dyDescent="0.2">
      <c r="A140" s="57">
        <v>135</v>
      </c>
      <c r="B140" s="13" t="s">
        <v>18</v>
      </c>
      <c r="C140" s="13" t="s">
        <v>19</v>
      </c>
      <c r="D140" s="57" t="s">
        <v>873</v>
      </c>
      <c r="E140" s="69" t="s">
        <v>874</v>
      </c>
      <c r="F140" s="69" t="s">
        <v>875</v>
      </c>
      <c r="G140" s="76">
        <v>37798</v>
      </c>
      <c r="H140" s="58" t="s">
        <v>22</v>
      </c>
      <c r="I140" s="58" t="s">
        <v>23</v>
      </c>
      <c r="J140" s="69" t="s">
        <v>864</v>
      </c>
      <c r="K140" s="69" t="s">
        <v>806</v>
      </c>
      <c r="L140" s="60" t="s">
        <v>22</v>
      </c>
      <c r="M140" s="57">
        <v>21</v>
      </c>
      <c r="N140" s="57">
        <v>23.25</v>
      </c>
      <c r="O140" s="57">
        <v>27.9</v>
      </c>
      <c r="P140" s="35">
        <f t="shared" si="2"/>
        <v>72.150000000000006</v>
      </c>
      <c r="Q140" s="57" t="s">
        <v>46</v>
      </c>
      <c r="R140" s="59" t="s">
        <v>728</v>
      </c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65.099999999999994" customHeight="1" x14ac:dyDescent="0.2">
      <c r="A141" s="58">
        <v>136</v>
      </c>
      <c r="B141" s="12" t="s">
        <v>18</v>
      </c>
      <c r="C141" s="12" t="s">
        <v>19</v>
      </c>
      <c r="D141" s="57">
        <v>8</v>
      </c>
      <c r="E141" s="69" t="s">
        <v>234</v>
      </c>
      <c r="F141" s="69" t="s">
        <v>236</v>
      </c>
      <c r="G141" s="76">
        <v>37675</v>
      </c>
      <c r="H141" s="57" t="s">
        <v>22</v>
      </c>
      <c r="I141" s="57" t="s">
        <v>23</v>
      </c>
      <c r="J141" s="69" t="s">
        <v>237</v>
      </c>
      <c r="K141" s="69" t="s">
        <v>238</v>
      </c>
      <c r="L141" s="57" t="s">
        <v>22</v>
      </c>
      <c r="M141" s="57">
        <v>17</v>
      </c>
      <c r="N141" s="57">
        <v>25</v>
      </c>
      <c r="O141" s="57">
        <v>30</v>
      </c>
      <c r="P141" s="35">
        <f t="shared" si="2"/>
        <v>72</v>
      </c>
      <c r="Q141" s="57" t="s">
        <v>26</v>
      </c>
      <c r="R141" s="57" t="s">
        <v>59</v>
      </c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65.099999999999994" customHeight="1" x14ac:dyDescent="0.2">
      <c r="A142" s="57">
        <v>137</v>
      </c>
      <c r="B142" s="12" t="s">
        <v>18</v>
      </c>
      <c r="C142" s="12" t="s">
        <v>19</v>
      </c>
      <c r="D142" s="57">
        <v>7</v>
      </c>
      <c r="E142" s="69" t="s">
        <v>86</v>
      </c>
      <c r="F142" s="69" t="s">
        <v>83</v>
      </c>
      <c r="G142" s="76">
        <v>38113</v>
      </c>
      <c r="H142" s="57" t="s">
        <v>22</v>
      </c>
      <c r="I142" s="57" t="s">
        <v>23</v>
      </c>
      <c r="J142" s="69" t="s">
        <v>84</v>
      </c>
      <c r="K142" s="69" t="s">
        <v>85</v>
      </c>
      <c r="L142" s="57" t="s">
        <v>22</v>
      </c>
      <c r="M142" s="57">
        <v>15</v>
      </c>
      <c r="N142" s="57">
        <v>30</v>
      </c>
      <c r="O142" s="57">
        <v>27</v>
      </c>
      <c r="P142" s="35">
        <f t="shared" si="2"/>
        <v>72</v>
      </c>
      <c r="Q142" s="57" t="s">
        <v>46</v>
      </c>
      <c r="R142" s="57" t="s">
        <v>59</v>
      </c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65.099999999999994" customHeight="1" x14ac:dyDescent="0.2">
      <c r="A143" s="58">
        <v>138</v>
      </c>
      <c r="B143" s="12" t="s">
        <v>18</v>
      </c>
      <c r="C143" s="12" t="s">
        <v>19</v>
      </c>
      <c r="D143" s="57">
        <v>8</v>
      </c>
      <c r="E143" s="69" t="s">
        <v>700</v>
      </c>
      <c r="F143" s="69" t="s">
        <v>672</v>
      </c>
      <c r="G143" s="83">
        <v>37907</v>
      </c>
      <c r="H143" s="57" t="s">
        <v>22</v>
      </c>
      <c r="I143" s="57" t="s">
        <v>23</v>
      </c>
      <c r="J143" s="69" t="s">
        <v>673</v>
      </c>
      <c r="K143" s="69" t="s">
        <v>675</v>
      </c>
      <c r="L143" s="57" t="s">
        <v>22</v>
      </c>
      <c r="M143" s="57">
        <v>21</v>
      </c>
      <c r="N143" s="57">
        <v>28</v>
      </c>
      <c r="O143" s="57">
        <v>23</v>
      </c>
      <c r="P143" s="35">
        <f t="shared" si="2"/>
        <v>72</v>
      </c>
      <c r="Q143" s="57" t="s">
        <v>46</v>
      </c>
      <c r="R143" s="57" t="s">
        <v>509</v>
      </c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65.099999999999994" customHeight="1" x14ac:dyDescent="0.2">
      <c r="A144" s="57">
        <v>139</v>
      </c>
      <c r="B144" s="12" t="s">
        <v>18</v>
      </c>
      <c r="C144" s="12" t="s">
        <v>19</v>
      </c>
      <c r="D144" s="57">
        <v>8</v>
      </c>
      <c r="E144" s="69" t="s">
        <v>249</v>
      </c>
      <c r="F144" s="69" t="s">
        <v>245</v>
      </c>
      <c r="G144" s="76">
        <v>37647</v>
      </c>
      <c r="H144" s="57" t="s">
        <v>22</v>
      </c>
      <c r="I144" s="57" t="s">
        <v>23</v>
      </c>
      <c r="J144" s="69" t="s">
        <v>252</v>
      </c>
      <c r="K144" s="69" t="s">
        <v>248</v>
      </c>
      <c r="L144" s="57" t="s">
        <v>22</v>
      </c>
      <c r="M144" s="57">
        <v>13</v>
      </c>
      <c r="N144" s="57">
        <v>28.8</v>
      </c>
      <c r="O144" s="57">
        <v>30</v>
      </c>
      <c r="P144" s="35">
        <f t="shared" si="2"/>
        <v>71.8</v>
      </c>
      <c r="Q144" s="57" t="s">
        <v>46</v>
      </c>
      <c r="R144" s="57" t="s">
        <v>59</v>
      </c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65.099999999999994" customHeight="1" x14ac:dyDescent="0.2">
      <c r="A145" s="58">
        <v>140</v>
      </c>
      <c r="B145" s="23" t="s">
        <v>18</v>
      </c>
      <c r="C145" s="23" t="s">
        <v>19</v>
      </c>
      <c r="D145" s="57">
        <v>8</v>
      </c>
      <c r="E145" s="69" t="s">
        <v>996</v>
      </c>
      <c r="F145" s="69" t="s">
        <v>966</v>
      </c>
      <c r="G145" s="114">
        <v>37603</v>
      </c>
      <c r="H145" s="58" t="s">
        <v>22</v>
      </c>
      <c r="I145" s="58" t="s">
        <v>23</v>
      </c>
      <c r="J145" s="17" t="s">
        <v>967</v>
      </c>
      <c r="K145" s="69" t="s">
        <v>969</v>
      </c>
      <c r="L145" s="58" t="s">
        <v>22</v>
      </c>
      <c r="M145" s="101">
        <v>19</v>
      </c>
      <c r="N145" s="101">
        <v>22.5</v>
      </c>
      <c r="O145" s="101">
        <v>30</v>
      </c>
      <c r="P145" s="35">
        <f t="shared" si="2"/>
        <v>71.5</v>
      </c>
      <c r="Q145" s="58" t="s">
        <v>26</v>
      </c>
      <c r="R145" s="58" t="s">
        <v>918</v>
      </c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65.099999999999994" customHeight="1" x14ac:dyDescent="0.2">
      <c r="A146" s="57">
        <v>141</v>
      </c>
      <c r="B146" s="12" t="s">
        <v>18</v>
      </c>
      <c r="C146" s="12" t="s">
        <v>19</v>
      </c>
      <c r="D146" s="57">
        <v>8</v>
      </c>
      <c r="E146" s="69" t="s">
        <v>137</v>
      </c>
      <c r="F146" s="69" t="s">
        <v>132</v>
      </c>
      <c r="G146" s="76">
        <v>37562</v>
      </c>
      <c r="H146" s="57" t="s">
        <v>22</v>
      </c>
      <c r="I146" s="57" t="s">
        <v>23</v>
      </c>
      <c r="J146" s="69" t="s">
        <v>133</v>
      </c>
      <c r="K146" s="69" t="s">
        <v>135</v>
      </c>
      <c r="L146" s="57" t="s">
        <v>22</v>
      </c>
      <c r="M146" s="57">
        <v>25</v>
      </c>
      <c r="N146" s="57">
        <v>23.4</v>
      </c>
      <c r="O146" s="57">
        <v>23</v>
      </c>
      <c r="P146" s="35">
        <f t="shared" si="2"/>
        <v>71.400000000000006</v>
      </c>
      <c r="Q146" s="57" t="s">
        <v>46</v>
      </c>
      <c r="R146" s="57" t="s">
        <v>59</v>
      </c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65.099999999999994" customHeight="1" x14ac:dyDescent="0.2">
      <c r="A147" s="58">
        <v>142</v>
      </c>
      <c r="B147" s="12" t="s">
        <v>18</v>
      </c>
      <c r="C147" s="12" t="s">
        <v>19</v>
      </c>
      <c r="D147" s="57">
        <v>8</v>
      </c>
      <c r="E147" s="69" t="s">
        <v>583</v>
      </c>
      <c r="F147" s="69" t="s">
        <v>563</v>
      </c>
      <c r="G147" s="83">
        <v>37940</v>
      </c>
      <c r="H147" s="57" t="s">
        <v>22</v>
      </c>
      <c r="I147" s="57" t="s">
        <v>23</v>
      </c>
      <c r="J147" s="69" t="s">
        <v>564</v>
      </c>
      <c r="K147" s="69" t="s">
        <v>566</v>
      </c>
      <c r="L147" s="57" t="s">
        <v>22</v>
      </c>
      <c r="M147" s="57">
        <v>16.5</v>
      </c>
      <c r="N147" s="57">
        <v>25.5</v>
      </c>
      <c r="O147" s="57">
        <v>29.4</v>
      </c>
      <c r="P147" s="35">
        <f t="shared" si="2"/>
        <v>71.400000000000006</v>
      </c>
      <c r="Q147" s="57" t="s">
        <v>26</v>
      </c>
      <c r="R147" s="57" t="s">
        <v>515</v>
      </c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65.099999999999994" customHeight="1" x14ac:dyDescent="0.2">
      <c r="A148" s="57">
        <v>143</v>
      </c>
      <c r="B148" s="12" t="s">
        <v>18</v>
      </c>
      <c r="C148" s="12" t="s">
        <v>19</v>
      </c>
      <c r="D148" s="57">
        <v>7</v>
      </c>
      <c r="E148" s="69" t="s">
        <v>68</v>
      </c>
      <c r="F148" s="69" t="s">
        <v>69</v>
      </c>
      <c r="G148" s="76">
        <v>38172</v>
      </c>
      <c r="H148" s="57" t="s">
        <v>22</v>
      </c>
      <c r="I148" s="57" t="s">
        <v>23</v>
      </c>
      <c r="J148" s="69" t="s">
        <v>70</v>
      </c>
      <c r="K148" s="69" t="s">
        <v>71</v>
      </c>
      <c r="L148" s="57" t="s">
        <v>22</v>
      </c>
      <c r="M148" s="57">
        <v>25</v>
      </c>
      <c r="N148" s="57">
        <v>21</v>
      </c>
      <c r="O148" s="57">
        <v>25</v>
      </c>
      <c r="P148" s="35">
        <f t="shared" si="2"/>
        <v>71</v>
      </c>
      <c r="Q148" s="57" t="s">
        <v>26</v>
      </c>
      <c r="R148" s="57" t="s">
        <v>59</v>
      </c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65.099999999999994" customHeight="1" x14ac:dyDescent="0.2">
      <c r="A149" s="58">
        <v>144</v>
      </c>
      <c r="B149" s="12" t="s">
        <v>18</v>
      </c>
      <c r="C149" s="12" t="s">
        <v>19</v>
      </c>
      <c r="D149" s="57">
        <v>7</v>
      </c>
      <c r="E149" s="69" t="s">
        <v>516</v>
      </c>
      <c r="F149" s="69" t="s">
        <v>512</v>
      </c>
      <c r="G149" s="76">
        <v>38182</v>
      </c>
      <c r="H149" s="57" t="s">
        <v>22</v>
      </c>
      <c r="I149" s="57" t="s">
        <v>23</v>
      </c>
      <c r="J149" s="69" t="s">
        <v>513</v>
      </c>
      <c r="K149" s="69" t="s">
        <v>514</v>
      </c>
      <c r="L149" s="57" t="s">
        <v>22</v>
      </c>
      <c r="M149" s="57">
        <v>11</v>
      </c>
      <c r="N149" s="57">
        <v>30</v>
      </c>
      <c r="O149" s="57">
        <v>30</v>
      </c>
      <c r="P149" s="35">
        <f t="shared" si="2"/>
        <v>71</v>
      </c>
      <c r="Q149" s="57" t="s">
        <v>46</v>
      </c>
      <c r="R149" s="57" t="s">
        <v>515</v>
      </c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65.099999999999994" customHeight="1" x14ac:dyDescent="0.2">
      <c r="A150" s="57">
        <v>145</v>
      </c>
      <c r="B150" s="23" t="s">
        <v>18</v>
      </c>
      <c r="C150" s="23" t="s">
        <v>19</v>
      </c>
      <c r="D150" s="58">
        <v>7</v>
      </c>
      <c r="E150" s="17" t="s">
        <v>51</v>
      </c>
      <c r="F150" s="17" t="s">
        <v>29</v>
      </c>
      <c r="G150" s="77">
        <v>38260</v>
      </c>
      <c r="H150" s="58" t="s">
        <v>22</v>
      </c>
      <c r="I150" s="58" t="s">
        <v>23</v>
      </c>
      <c r="J150" s="17" t="s">
        <v>30</v>
      </c>
      <c r="K150" s="17" t="s">
        <v>31</v>
      </c>
      <c r="L150" s="58" t="s">
        <v>22</v>
      </c>
      <c r="M150" s="58">
        <v>23.38</v>
      </c>
      <c r="N150" s="58">
        <v>20</v>
      </c>
      <c r="O150" s="58">
        <v>26.94</v>
      </c>
      <c r="P150" s="35">
        <f t="shared" si="2"/>
        <v>70.319999999999993</v>
      </c>
      <c r="Q150" s="58" t="s">
        <v>46</v>
      </c>
      <c r="R150" s="58" t="s">
        <v>27</v>
      </c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65.099999999999994" customHeight="1" x14ac:dyDescent="0.2">
      <c r="A151" s="58">
        <v>146</v>
      </c>
      <c r="B151" s="13" t="s">
        <v>18</v>
      </c>
      <c r="C151" s="13" t="s">
        <v>19</v>
      </c>
      <c r="D151" s="57" t="s">
        <v>873</v>
      </c>
      <c r="E151" s="69" t="s">
        <v>884</v>
      </c>
      <c r="F151" s="69" t="s">
        <v>803</v>
      </c>
      <c r="G151" s="76">
        <v>37630</v>
      </c>
      <c r="H151" s="58" t="s">
        <v>22</v>
      </c>
      <c r="I151" s="58" t="s">
        <v>23</v>
      </c>
      <c r="J151" s="69" t="s">
        <v>834</v>
      </c>
      <c r="K151" s="69" t="s">
        <v>806</v>
      </c>
      <c r="L151" s="60" t="s">
        <v>22</v>
      </c>
      <c r="M151" s="57">
        <v>18</v>
      </c>
      <c r="N151" s="57">
        <v>23.25</v>
      </c>
      <c r="O151" s="57">
        <v>28.9</v>
      </c>
      <c r="P151" s="35">
        <f t="shared" si="2"/>
        <v>70.150000000000006</v>
      </c>
      <c r="Q151" s="57" t="s">
        <v>46</v>
      </c>
      <c r="R151" s="59" t="s">
        <v>728</v>
      </c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65.099999999999994" customHeight="1" x14ac:dyDescent="0.2">
      <c r="A152" s="57">
        <v>147</v>
      </c>
      <c r="B152" s="46" t="s">
        <v>18</v>
      </c>
      <c r="C152" s="46" t="s">
        <v>19</v>
      </c>
      <c r="D152" s="46">
        <v>7</v>
      </c>
      <c r="E152" s="70" t="s">
        <v>1090</v>
      </c>
      <c r="F152" s="70" t="s">
        <v>1081</v>
      </c>
      <c r="G152" s="47">
        <v>38048</v>
      </c>
      <c r="H152" s="46" t="s">
        <v>22</v>
      </c>
      <c r="I152" s="46" t="s">
        <v>23</v>
      </c>
      <c r="J152" s="70" t="s">
        <v>1082</v>
      </c>
      <c r="K152" s="70" t="s">
        <v>1083</v>
      </c>
      <c r="L152" s="46" t="s">
        <v>22</v>
      </c>
      <c r="M152" s="46">
        <v>15</v>
      </c>
      <c r="N152" s="46">
        <v>25</v>
      </c>
      <c r="O152" s="46">
        <v>30</v>
      </c>
      <c r="P152" s="35">
        <f t="shared" si="2"/>
        <v>70</v>
      </c>
      <c r="Q152" s="46" t="s">
        <v>46</v>
      </c>
      <c r="R152" s="46" t="s">
        <v>1028</v>
      </c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65.099999999999994" customHeight="1" x14ac:dyDescent="0.2">
      <c r="A153" s="58">
        <v>148</v>
      </c>
      <c r="B153" s="12" t="s">
        <v>18</v>
      </c>
      <c r="C153" s="12" t="s">
        <v>19</v>
      </c>
      <c r="D153" s="57">
        <v>7</v>
      </c>
      <c r="E153" s="69" t="s">
        <v>707</v>
      </c>
      <c r="F153" s="69" t="s">
        <v>695</v>
      </c>
      <c r="G153" s="83">
        <v>38335</v>
      </c>
      <c r="H153" s="57" t="s">
        <v>22</v>
      </c>
      <c r="I153" s="57" t="s">
        <v>23</v>
      </c>
      <c r="J153" s="69" t="s">
        <v>708</v>
      </c>
      <c r="K153" s="69" t="s">
        <v>697</v>
      </c>
      <c r="L153" s="57" t="s">
        <v>22</v>
      </c>
      <c r="M153" s="57">
        <v>22</v>
      </c>
      <c r="N153" s="57">
        <v>23</v>
      </c>
      <c r="O153" s="57">
        <v>25</v>
      </c>
      <c r="P153" s="35">
        <f t="shared" si="2"/>
        <v>70</v>
      </c>
      <c r="Q153" s="57" t="s">
        <v>46</v>
      </c>
      <c r="R153" s="57" t="s">
        <v>509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65.099999999999994" customHeight="1" x14ac:dyDescent="0.2">
      <c r="A154" s="57">
        <v>149</v>
      </c>
      <c r="B154" s="12" t="s">
        <v>18</v>
      </c>
      <c r="C154" s="12" t="s">
        <v>19</v>
      </c>
      <c r="D154" s="57">
        <v>8</v>
      </c>
      <c r="E154" s="69" t="s">
        <v>643</v>
      </c>
      <c r="F154" s="69" t="s">
        <v>635</v>
      </c>
      <c r="G154" s="76">
        <v>37859</v>
      </c>
      <c r="H154" s="57" t="s">
        <v>22</v>
      </c>
      <c r="I154" s="57" t="s">
        <v>23</v>
      </c>
      <c r="J154" s="69" t="s">
        <v>638</v>
      </c>
      <c r="K154" s="69" t="s">
        <v>640</v>
      </c>
      <c r="L154" s="57" t="s">
        <v>22</v>
      </c>
      <c r="M154" s="57">
        <v>25</v>
      </c>
      <c r="N154" s="57">
        <v>15</v>
      </c>
      <c r="O154" s="57">
        <v>30</v>
      </c>
      <c r="P154" s="35">
        <f t="shared" si="2"/>
        <v>70</v>
      </c>
      <c r="Q154" s="57" t="s">
        <v>46</v>
      </c>
      <c r="R154" s="57" t="s">
        <v>509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65.099999999999994" customHeight="1" x14ac:dyDescent="0.2">
      <c r="A155" s="58">
        <v>150</v>
      </c>
      <c r="B155" s="13" t="s">
        <v>18</v>
      </c>
      <c r="C155" s="13" t="s">
        <v>19</v>
      </c>
      <c r="D155" s="57">
        <v>7</v>
      </c>
      <c r="E155" s="69" t="s">
        <v>801</v>
      </c>
      <c r="F155" s="69" t="s">
        <v>795</v>
      </c>
      <c r="G155" s="76">
        <v>38237</v>
      </c>
      <c r="H155" s="58" t="s">
        <v>22</v>
      </c>
      <c r="I155" s="58" t="s">
        <v>23</v>
      </c>
      <c r="J155" s="69" t="s">
        <v>776</v>
      </c>
      <c r="K155" s="69" t="s">
        <v>796</v>
      </c>
      <c r="L155" s="60" t="s">
        <v>22</v>
      </c>
      <c r="M155" s="57">
        <v>17</v>
      </c>
      <c r="N155" s="57">
        <v>24</v>
      </c>
      <c r="O155" s="57">
        <v>29</v>
      </c>
      <c r="P155" s="35">
        <f t="shared" si="2"/>
        <v>70</v>
      </c>
      <c r="Q155" s="57" t="s">
        <v>46</v>
      </c>
      <c r="R155" s="59" t="s">
        <v>728</v>
      </c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65.099999999999994" customHeight="1" x14ac:dyDescent="0.2">
      <c r="A156" s="57">
        <v>151</v>
      </c>
      <c r="B156" s="13" t="s">
        <v>18</v>
      </c>
      <c r="C156" s="13" t="s">
        <v>19</v>
      </c>
      <c r="D156" s="60">
        <v>8</v>
      </c>
      <c r="E156" s="19" t="s">
        <v>838</v>
      </c>
      <c r="F156" s="19" t="s">
        <v>789</v>
      </c>
      <c r="G156" s="85">
        <v>37574</v>
      </c>
      <c r="H156" s="58" t="s">
        <v>22</v>
      </c>
      <c r="I156" s="58" t="s">
        <v>23</v>
      </c>
      <c r="J156" s="19" t="s">
        <v>826</v>
      </c>
      <c r="K156" s="19" t="s">
        <v>793</v>
      </c>
      <c r="L156" s="60" t="s">
        <v>22</v>
      </c>
      <c r="M156" s="60">
        <v>21.9</v>
      </c>
      <c r="N156" s="60">
        <v>22</v>
      </c>
      <c r="O156" s="60">
        <v>26</v>
      </c>
      <c r="P156" s="35">
        <f t="shared" si="2"/>
        <v>69.900000000000006</v>
      </c>
      <c r="Q156" s="60" t="s">
        <v>46</v>
      </c>
      <c r="R156" s="59" t="s">
        <v>728</v>
      </c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65.099999999999994" customHeight="1" x14ac:dyDescent="0.2">
      <c r="A157" s="58">
        <v>152</v>
      </c>
      <c r="B157" s="13" t="s">
        <v>18</v>
      </c>
      <c r="C157" s="13" t="s">
        <v>19</v>
      </c>
      <c r="D157" s="58">
        <v>8</v>
      </c>
      <c r="E157" s="17" t="s">
        <v>771</v>
      </c>
      <c r="F157" s="17" t="s">
        <v>715</v>
      </c>
      <c r="G157" s="77">
        <v>37960</v>
      </c>
      <c r="H157" s="58" t="s">
        <v>22</v>
      </c>
      <c r="I157" s="58" t="s">
        <v>23</v>
      </c>
      <c r="J157" s="17" t="s">
        <v>765</v>
      </c>
      <c r="K157" s="17" t="s">
        <v>720</v>
      </c>
      <c r="L157" s="60" t="s">
        <v>22</v>
      </c>
      <c r="M157" s="58">
        <v>18.3</v>
      </c>
      <c r="N157" s="58">
        <v>22.5</v>
      </c>
      <c r="O157" s="58">
        <v>29</v>
      </c>
      <c r="P157" s="35">
        <f t="shared" si="2"/>
        <v>69.8</v>
      </c>
      <c r="Q157" s="58" t="s">
        <v>46</v>
      </c>
      <c r="R157" s="59" t="s">
        <v>728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65.099999999999994" customHeight="1" x14ac:dyDescent="0.2">
      <c r="A158" s="57">
        <v>153</v>
      </c>
      <c r="B158" s="12" t="s">
        <v>18</v>
      </c>
      <c r="C158" s="12" t="s">
        <v>19</v>
      </c>
      <c r="D158" s="57">
        <v>7</v>
      </c>
      <c r="E158" s="69" t="s">
        <v>710</v>
      </c>
      <c r="F158" s="69" t="s">
        <v>695</v>
      </c>
      <c r="G158" s="76">
        <v>38323</v>
      </c>
      <c r="H158" s="57" t="s">
        <v>22</v>
      </c>
      <c r="I158" s="57" t="s">
        <v>23</v>
      </c>
      <c r="J158" s="69" t="s">
        <v>708</v>
      </c>
      <c r="K158" s="69" t="s">
        <v>697</v>
      </c>
      <c r="L158" s="57" t="s">
        <v>22</v>
      </c>
      <c r="M158" s="57">
        <v>30</v>
      </c>
      <c r="N158" s="57">
        <v>18</v>
      </c>
      <c r="O158" s="57">
        <v>21</v>
      </c>
      <c r="P158" s="35">
        <f t="shared" si="2"/>
        <v>69</v>
      </c>
      <c r="Q158" s="57" t="s">
        <v>46</v>
      </c>
      <c r="R158" s="57" t="s">
        <v>509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65.099999999999994" customHeight="1" x14ac:dyDescent="0.2">
      <c r="A159" s="58">
        <v>154</v>
      </c>
      <c r="B159" s="12" t="s">
        <v>18</v>
      </c>
      <c r="C159" s="12" t="s">
        <v>19</v>
      </c>
      <c r="D159" s="57">
        <v>8</v>
      </c>
      <c r="E159" s="69" t="s">
        <v>206</v>
      </c>
      <c r="F159" s="69" t="s">
        <v>190</v>
      </c>
      <c r="G159" s="76">
        <v>37730</v>
      </c>
      <c r="H159" s="57" t="s">
        <v>22</v>
      </c>
      <c r="I159" s="57" t="s">
        <v>23</v>
      </c>
      <c r="J159" s="69" t="s">
        <v>207</v>
      </c>
      <c r="K159" s="69" t="s">
        <v>194</v>
      </c>
      <c r="L159" s="57" t="s">
        <v>22</v>
      </c>
      <c r="M159" s="57">
        <v>26</v>
      </c>
      <c r="N159" s="57">
        <v>25</v>
      </c>
      <c r="O159" s="57">
        <v>18</v>
      </c>
      <c r="P159" s="35">
        <f t="shared" si="2"/>
        <v>69</v>
      </c>
      <c r="Q159" s="57" t="s">
        <v>46</v>
      </c>
      <c r="R159" s="57" t="s">
        <v>59</v>
      </c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65.099999999999994" customHeight="1" x14ac:dyDescent="0.2">
      <c r="A160" s="57">
        <v>155</v>
      </c>
      <c r="B160" s="12" t="s">
        <v>18</v>
      </c>
      <c r="C160" s="12" t="s">
        <v>19</v>
      </c>
      <c r="D160" s="57">
        <v>8</v>
      </c>
      <c r="E160" s="69" t="s">
        <v>702</v>
      </c>
      <c r="F160" s="69" t="s">
        <v>672</v>
      </c>
      <c r="G160" s="76">
        <v>37839</v>
      </c>
      <c r="H160" s="57" t="s">
        <v>22</v>
      </c>
      <c r="I160" s="57" t="s">
        <v>23</v>
      </c>
      <c r="J160" s="69" t="s">
        <v>673</v>
      </c>
      <c r="K160" s="69" t="s">
        <v>675</v>
      </c>
      <c r="L160" s="57" t="s">
        <v>22</v>
      </c>
      <c r="M160" s="57">
        <v>19</v>
      </c>
      <c r="N160" s="57">
        <v>26</v>
      </c>
      <c r="O160" s="57">
        <v>24</v>
      </c>
      <c r="P160" s="35">
        <f t="shared" si="2"/>
        <v>69</v>
      </c>
      <c r="Q160" s="57" t="s">
        <v>46</v>
      </c>
      <c r="R160" s="57" t="s">
        <v>509</v>
      </c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65.099999999999994" customHeight="1" x14ac:dyDescent="0.2">
      <c r="A161" s="58">
        <v>156</v>
      </c>
      <c r="B161" s="13" t="s">
        <v>18</v>
      </c>
      <c r="C161" s="13" t="s">
        <v>19</v>
      </c>
      <c r="D161" s="57">
        <v>8</v>
      </c>
      <c r="E161" s="69" t="s">
        <v>773</v>
      </c>
      <c r="F161" s="17" t="s">
        <v>715</v>
      </c>
      <c r="G161" s="76">
        <v>37663</v>
      </c>
      <c r="H161" s="58" t="s">
        <v>22</v>
      </c>
      <c r="I161" s="58" t="s">
        <v>23</v>
      </c>
      <c r="J161" s="69" t="s">
        <v>754</v>
      </c>
      <c r="K161" s="17" t="s">
        <v>720</v>
      </c>
      <c r="L161" s="60" t="s">
        <v>22</v>
      </c>
      <c r="M161" s="57">
        <v>10</v>
      </c>
      <c r="N161" s="57">
        <v>30</v>
      </c>
      <c r="O161" s="57">
        <v>28.9</v>
      </c>
      <c r="P161" s="35">
        <f t="shared" si="2"/>
        <v>68.900000000000006</v>
      </c>
      <c r="Q161" s="57" t="s">
        <v>46</v>
      </c>
      <c r="R161" s="59" t="s">
        <v>728</v>
      </c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65.099999999999994" customHeight="1" x14ac:dyDescent="0.2">
      <c r="A162" s="57">
        <v>157</v>
      </c>
      <c r="B162" s="12" t="s">
        <v>18</v>
      </c>
      <c r="C162" s="12" t="s">
        <v>19</v>
      </c>
      <c r="D162" s="57">
        <v>8</v>
      </c>
      <c r="E162" s="69" t="s">
        <v>334</v>
      </c>
      <c r="F162" s="19" t="s">
        <v>317</v>
      </c>
      <c r="G162" s="83">
        <v>37918</v>
      </c>
      <c r="H162" s="57" t="s">
        <v>22</v>
      </c>
      <c r="I162" s="57" t="s">
        <v>23</v>
      </c>
      <c r="J162" s="69" t="s">
        <v>327</v>
      </c>
      <c r="K162" s="19" t="s">
        <v>328</v>
      </c>
      <c r="L162" s="57" t="s">
        <v>22</v>
      </c>
      <c r="M162" s="57">
        <v>14</v>
      </c>
      <c r="N162" s="57">
        <v>26</v>
      </c>
      <c r="O162" s="57">
        <v>28</v>
      </c>
      <c r="P162" s="35">
        <f t="shared" si="2"/>
        <v>68</v>
      </c>
      <c r="Q162" s="57" t="s">
        <v>46</v>
      </c>
      <c r="R162" s="57" t="s">
        <v>283</v>
      </c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65.099999999999994" customHeight="1" x14ac:dyDescent="0.2">
      <c r="A163" s="58">
        <v>158</v>
      </c>
      <c r="B163" s="23" t="s">
        <v>18</v>
      </c>
      <c r="C163" s="23" t="s">
        <v>19</v>
      </c>
      <c r="D163" s="58">
        <v>8</v>
      </c>
      <c r="E163" s="17" t="s">
        <v>958</v>
      </c>
      <c r="F163" s="17" t="s">
        <v>912</v>
      </c>
      <c r="G163" s="77">
        <v>37735</v>
      </c>
      <c r="H163" s="58" t="s">
        <v>22</v>
      </c>
      <c r="I163" s="58" t="s">
        <v>23</v>
      </c>
      <c r="J163" s="17" t="s">
        <v>913</v>
      </c>
      <c r="K163" s="17" t="s">
        <v>915</v>
      </c>
      <c r="L163" s="58" t="s">
        <v>22</v>
      </c>
      <c r="M163" s="58">
        <v>20</v>
      </c>
      <c r="N163" s="58">
        <v>20</v>
      </c>
      <c r="O163" s="58">
        <v>28</v>
      </c>
      <c r="P163" s="35">
        <f t="shared" si="2"/>
        <v>68</v>
      </c>
      <c r="Q163" s="58" t="s">
        <v>46</v>
      </c>
      <c r="R163" s="58" t="s">
        <v>918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65.099999999999994" customHeight="1" x14ac:dyDescent="0.2">
      <c r="A164" s="57">
        <v>159</v>
      </c>
      <c r="B164" s="12" t="s">
        <v>18</v>
      </c>
      <c r="C164" s="12" t="s">
        <v>19</v>
      </c>
      <c r="D164" s="57">
        <v>8</v>
      </c>
      <c r="E164" s="69" t="s">
        <v>332</v>
      </c>
      <c r="F164" s="19" t="s">
        <v>317</v>
      </c>
      <c r="G164" s="83">
        <v>37910</v>
      </c>
      <c r="H164" s="57" t="s">
        <v>22</v>
      </c>
      <c r="I164" s="57" t="s">
        <v>23</v>
      </c>
      <c r="J164" s="69" t="s">
        <v>327</v>
      </c>
      <c r="K164" s="19" t="s">
        <v>328</v>
      </c>
      <c r="L164" s="57" t="s">
        <v>22</v>
      </c>
      <c r="M164" s="57">
        <v>14</v>
      </c>
      <c r="N164" s="57">
        <v>26</v>
      </c>
      <c r="O164" s="57">
        <v>28</v>
      </c>
      <c r="P164" s="35">
        <f t="shared" si="2"/>
        <v>68</v>
      </c>
      <c r="Q164" s="57" t="s">
        <v>46</v>
      </c>
      <c r="R164" s="57" t="s">
        <v>283</v>
      </c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65.099999999999994" customHeight="1" x14ac:dyDescent="0.2">
      <c r="A165" s="58">
        <v>160</v>
      </c>
      <c r="B165" s="12" t="s">
        <v>18</v>
      </c>
      <c r="C165" s="12" t="s">
        <v>19</v>
      </c>
      <c r="D165" s="57">
        <v>8</v>
      </c>
      <c r="E165" s="69" t="s">
        <v>562</v>
      </c>
      <c r="F165" s="69" t="s">
        <v>563</v>
      </c>
      <c r="G165" s="76">
        <v>37752</v>
      </c>
      <c r="H165" s="57" t="s">
        <v>22</v>
      </c>
      <c r="I165" s="57" t="s">
        <v>23</v>
      </c>
      <c r="J165" s="69" t="s">
        <v>564</v>
      </c>
      <c r="K165" s="69" t="s">
        <v>566</v>
      </c>
      <c r="L165" s="57" t="s">
        <v>22</v>
      </c>
      <c r="M165" s="57">
        <v>13.5</v>
      </c>
      <c r="N165" s="57">
        <v>30</v>
      </c>
      <c r="O165" s="57">
        <v>24.1</v>
      </c>
      <c r="P165" s="35">
        <f t="shared" si="2"/>
        <v>67.599999999999994</v>
      </c>
      <c r="Q165" s="57" t="s">
        <v>46</v>
      </c>
      <c r="R165" s="57" t="s">
        <v>515</v>
      </c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65.099999999999994" customHeight="1" x14ac:dyDescent="0.2">
      <c r="A166" s="57">
        <v>161</v>
      </c>
      <c r="B166" s="17" t="s">
        <v>18</v>
      </c>
      <c r="C166" s="17" t="s">
        <v>19</v>
      </c>
      <c r="D166" s="58">
        <v>8</v>
      </c>
      <c r="E166" s="17" t="s">
        <v>499</v>
      </c>
      <c r="F166" s="17" t="s">
        <v>495</v>
      </c>
      <c r="G166" s="77">
        <v>37840</v>
      </c>
      <c r="H166" s="58" t="s">
        <v>22</v>
      </c>
      <c r="I166" s="58" t="s">
        <v>23</v>
      </c>
      <c r="J166" s="17" t="s">
        <v>502</v>
      </c>
      <c r="K166" s="17" t="s">
        <v>498</v>
      </c>
      <c r="L166" s="58" t="s">
        <v>22</v>
      </c>
      <c r="M166" s="58">
        <v>9.6999999999999993</v>
      </c>
      <c r="N166" s="58">
        <v>21</v>
      </c>
      <c r="O166" s="58">
        <v>36.6</v>
      </c>
      <c r="P166" s="35">
        <f t="shared" si="2"/>
        <v>67.3</v>
      </c>
      <c r="Q166" s="58" t="s">
        <v>46</v>
      </c>
      <c r="R166" s="58" t="s">
        <v>394</v>
      </c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65.099999999999994" customHeight="1" x14ac:dyDescent="0.2">
      <c r="A167" s="58">
        <v>162</v>
      </c>
      <c r="B167" s="12" t="s">
        <v>18</v>
      </c>
      <c r="C167" s="12" t="s">
        <v>19</v>
      </c>
      <c r="D167" s="57">
        <v>8</v>
      </c>
      <c r="E167" s="69" t="s">
        <v>713</v>
      </c>
      <c r="F167" s="69" t="s">
        <v>553</v>
      </c>
      <c r="G167" s="76">
        <v>37845</v>
      </c>
      <c r="H167" s="57" t="s">
        <v>22</v>
      </c>
      <c r="I167" s="57" t="s">
        <v>23</v>
      </c>
      <c r="J167" s="69" t="s">
        <v>554</v>
      </c>
      <c r="K167" s="69" t="s">
        <v>555</v>
      </c>
      <c r="L167" s="57" t="s">
        <v>22</v>
      </c>
      <c r="M167" s="57">
        <v>20.7</v>
      </c>
      <c r="N167" s="57">
        <v>21</v>
      </c>
      <c r="O167" s="57">
        <v>25.4</v>
      </c>
      <c r="P167" s="35">
        <f t="shared" si="2"/>
        <v>67.099999999999994</v>
      </c>
      <c r="Q167" s="57" t="s">
        <v>46</v>
      </c>
      <c r="R167" s="57" t="s">
        <v>509</v>
      </c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65.099999999999994" customHeight="1" x14ac:dyDescent="0.2">
      <c r="A168" s="57">
        <v>163</v>
      </c>
      <c r="B168" s="12" t="s">
        <v>18</v>
      </c>
      <c r="C168" s="12" t="s">
        <v>19</v>
      </c>
      <c r="D168" s="57">
        <v>8</v>
      </c>
      <c r="E168" s="69" t="s">
        <v>717</v>
      </c>
      <c r="F168" s="69" t="s">
        <v>553</v>
      </c>
      <c r="G168" s="76">
        <v>37831</v>
      </c>
      <c r="H168" s="57" t="s">
        <v>22</v>
      </c>
      <c r="I168" s="57" t="s">
        <v>23</v>
      </c>
      <c r="J168" s="69" t="s">
        <v>554</v>
      </c>
      <c r="K168" s="69" t="s">
        <v>555</v>
      </c>
      <c r="L168" s="57" t="s">
        <v>22</v>
      </c>
      <c r="M168" s="57">
        <v>12</v>
      </c>
      <c r="N168" s="57">
        <v>28.5</v>
      </c>
      <c r="O168" s="57">
        <v>26.6</v>
      </c>
      <c r="P168" s="35">
        <f t="shared" si="2"/>
        <v>67.099999999999994</v>
      </c>
      <c r="Q168" s="57" t="s">
        <v>46</v>
      </c>
      <c r="R168" s="57" t="s">
        <v>509</v>
      </c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65.099999999999994" customHeight="1" x14ac:dyDescent="0.2">
      <c r="A169" s="58">
        <v>164</v>
      </c>
      <c r="B169" s="13" t="s">
        <v>18</v>
      </c>
      <c r="C169" s="13" t="s">
        <v>19</v>
      </c>
      <c r="D169" s="58" t="s">
        <v>873</v>
      </c>
      <c r="E169" s="17" t="s">
        <v>940</v>
      </c>
      <c r="F169" s="17" t="s">
        <v>891</v>
      </c>
      <c r="G169" s="77">
        <v>37706</v>
      </c>
      <c r="H169" s="58" t="s">
        <v>22</v>
      </c>
      <c r="I169" s="58" t="s">
        <v>23</v>
      </c>
      <c r="J169" s="17" t="s">
        <v>928</v>
      </c>
      <c r="K169" s="17" t="s">
        <v>894</v>
      </c>
      <c r="L169" s="60" t="s">
        <v>22</v>
      </c>
      <c r="M169" s="58">
        <v>10</v>
      </c>
      <c r="N169" s="58">
        <v>29.1</v>
      </c>
      <c r="O169" s="58">
        <v>28</v>
      </c>
      <c r="P169" s="35">
        <f t="shared" si="2"/>
        <v>67.099999999999994</v>
      </c>
      <c r="Q169" s="58" t="s">
        <v>46</v>
      </c>
      <c r="R169" s="59" t="s">
        <v>728</v>
      </c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65.099999999999994" customHeight="1" x14ac:dyDescent="0.2">
      <c r="A170" s="57">
        <v>165</v>
      </c>
      <c r="B170" s="12" t="s">
        <v>18</v>
      </c>
      <c r="C170" s="12" t="s">
        <v>19</v>
      </c>
      <c r="D170" s="57">
        <v>8</v>
      </c>
      <c r="E170" s="69" t="s">
        <v>721</v>
      </c>
      <c r="F170" s="69" t="s">
        <v>553</v>
      </c>
      <c r="G170" s="76">
        <v>37716</v>
      </c>
      <c r="H170" s="57" t="s">
        <v>22</v>
      </c>
      <c r="I170" s="57" t="s">
        <v>23</v>
      </c>
      <c r="J170" s="69" t="s">
        <v>554</v>
      </c>
      <c r="K170" s="69" t="s">
        <v>555</v>
      </c>
      <c r="L170" s="57" t="s">
        <v>22</v>
      </c>
      <c r="M170" s="57">
        <v>20.7</v>
      </c>
      <c r="N170" s="57">
        <v>22.5</v>
      </c>
      <c r="O170" s="57">
        <v>23.9</v>
      </c>
      <c r="P170" s="35">
        <f t="shared" si="2"/>
        <v>67.099999999999994</v>
      </c>
      <c r="Q170" s="57" t="s">
        <v>46</v>
      </c>
      <c r="R170" s="57" t="s">
        <v>509</v>
      </c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65.099999999999994" customHeight="1" x14ac:dyDescent="0.2">
      <c r="A171" s="58">
        <v>166</v>
      </c>
      <c r="B171" s="23" t="s">
        <v>18</v>
      </c>
      <c r="C171" s="23" t="s">
        <v>19</v>
      </c>
      <c r="D171" s="58">
        <v>8</v>
      </c>
      <c r="E171" s="17" t="s">
        <v>961</v>
      </c>
      <c r="F171" s="17" t="s">
        <v>912</v>
      </c>
      <c r="G171" s="77">
        <v>37913</v>
      </c>
      <c r="H171" s="58" t="s">
        <v>22</v>
      </c>
      <c r="I171" s="58" t="s">
        <v>23</v>
      </c>
      <c r="J171" s="17" t="s">
        <v>913</v>
      </c>
      <c r="K171" s="17" t="s">
        <v>915</v>
      </c>
      <c r="L171" s="58" t="s">
        <v>22</v>
      </c>
      <c r="M171" s="58">
        <v>21</v>
      </c>
      <c r="N171" s="58">
        <v>24</v>
      </c>
      <c r="O171" s="58">
        <v>22</v>
      </c>
      <c r="P171" s="35">
        <f t="shared" si="2"/>
        <v>67</v>
      </c>
      <c r="Q171" s="58" t="s">
        <v>46</v>
      </c>
      <c r="R171" s="58" t="s">
        <v>918</v>
      </c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65.099999999999994" customHeight="1" x14ac:dyDescent="0.2">
      <c r="A172" s="57">
        <v>167</v>
      </c>
      <c r="B172" s="23" t="s">
        <v>18</v>
      </c>
      <c r="C172" s="23" t="s">
        <v>19</v>
      </c>
      <c r="D172" s="58">
        <v>7</v>
      </c>
      <c r="E172" s="17" t="s">
        <v>963</v>
      </c>
      <c r="F172" s="17" t="s">
        <v>912</v>
      </c>
      <c r="G172" s="77">
        <v>38065</v>
      </c>
      <c r="H172" s="58" t="s">
        <v>22</v>
      </c>
      <c r="I172" s="58" t="s">
        <v>23</v>
      </c>
      <c r="J172" s="17" t="s">
        <v>913</v>
      </c>
      <c r="K172" s="17" t="s">
        <v>915</v>
      </c>
      <c r="L172" s="58" t="s">
        <v>22</v>
      </c>
      <c r="M172" s="58">
        <v>21</v>
      </c>
      <c r="N172" s="58">
        <v>27</v>
      </c>
      <c r="O172" s="58">
        <v>19</v>
      </c>
      <c r="P172" s="35">
        <f t="shared" si="2"/>
        <v>67</v>
      </c>
      <c r="Q172" s="58" t="s">
        <v>46</v>
      </c>
      <c r="R172" s="58" t="s">
        <v>918</v>
      </c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65.099999999999994" customHeight="1" x14ac:dyDescent="0.2">
      <c r="A173" s="58">
        <v>168</v>
      </c>
      <c r="B173" s="12" t="s">
        <v>18</v>
      </c>
      <c r="C173" s="12" t="s">
        <v>19</v>
      </c>
      <c r="D173" s="57">
        <v>8</v>
      </c>
      <c r="E173" s="69" t="s">
        <v>211</v>
      </c>
      <c r="F173" s="69" t="s">
        <v>190</v>
      </c>
      <c r="G173" s="83">
        <v>37951</v>
      </c>
      <c r="H173" s="57" t="s">
        <v>22</v>
      </c>
      <c r="I173" s="57" t="s">
        <v>23</v>
      </c>
      <c r="J173" s="69" t="s">
        <v>207</v>
      </c>
      <c r="K173" s="69" t="s">
        <v>194</v>
      </c>
      <c r="L173" s="57" t="s">
        <v>22</v>
      </c>
      <c r="M173" s="57">
        <v>24</v>
      </c>
      <c r="N173" s="57">
        <v>25</v>
      </c>
      <c r="O173" s="57">
        <v>18</v>
      </c>
      <c r="P173" s="35">
        <f t="shared" si="2"/>
        <v>67</v>
      </c>
      <c r="Q173" s="57" t="s">
        <v>46</v>
      </c>
      <c r="R173" s="57" t="s">
        <v>59</v>
      </c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65.099999999999994" customHeight="1" x14ac:dyDescent="0.2">
      <c r="A174" s="57">
        <v>169</v>
      </c>
      <c r="B174" s="12" t="s">
        <v>18</v>
      </c>
      <c r="C174" s="12" t="s">
        <v>19</v>
      </c>
      <c r="D174" s="57">
        <v>8</v>
      </c>
      <c r="E174" s="69" t="s">
        <v>72</v>
      </c>
      <c r="F174" s="69" t="s">
        <v>69</v>
      </c>
      <c r="G174" s="76">
        <v>37839</v>
      </c>
      <c r="H174" s="57" t="s">
        <v>22</v>
      </c>
      <c r="I174" s="57" t="s">
        <v>23</v>
      </c>
      <c r="J174" s="69" t="s">
        <v>73</v>
      </c>
      <c r="K174" s="69" t="s">
        <v>71</v>
      </c>
      <c r="L174" s="57" t="s">
        <v>22</v>
      </c>
      <c r="M174" s="57">
        <v>19</v>
      </c>
      <c r="N174" s="57">
        <v>18</v>
      </c>
      <c r="O174" s="57">
        <v>30</v>
      </c>
      <c r="P174" s="35">
        <f t="shared" si="2"/>
        <v>67</v>
      </c>
      <c r="Q174" s="57" t="s">
        <v>46</v>
      </c>
      <c r="R174" s="57" t="s">
        <v>59</v>
      </c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65.099999999999994" customHeight="1" x14ac:dyDescent="0.2">
      <c r="A175" s="58">
        <v>170</v>
      </c>
      <c r="B175" s="13" t="s">
        <v>18</v>
      </c>
      <c r="C175" s="13" t="s">
        <v>19</v>
      </c>
      <c r="D175" s="59" t="s">
        <v>873</v>
      </c>
      <c r="E175" s="71" t="s">
        <v>910</v>
      </c>
      <c r="F175" s="69" t="s">
        <v>849</v>
      </c>
      <c r="G175" s="78">
        <v>37768</v>
      </c>
      <c r="H175" s="58" t="s">
        <v>22</v>
      </c>
      <c r="I175" s="58" t="s">
        <v>23</v>
      </c>
      <c r="J175" s="71" t="s">
        <v>850</v>
      </c>
      <c r="K175" s="69" t="s">
        <v>851</v>
      </c>
      <c r="L175" s="60" t="s">
        <v>22</v>
      </c>
      <c r="M175" s="59">
        <v>17</v>
      </c>
      <c r="N175" s="59">
        <v>30</v>
      </c>
      <c r="O175" s="59">
        <v>20</v>
      </c>
      <c r="P175" s="35">
        <f t="shared" si="2"/>
        <v>67</v>
      </c>
      <c r="Q175" s="59" t="s">
        <v>46</v>
      </c>
      <c r="R175" s="59" t="s">
        <v>728</v>
      </c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65.099999999999994" customHeight="1" x14ac:dyDescent="0.2">
      <c r="A176" s="57">
        <v>171</v>
      </c>
      <c r="B176" s="23" t="s">
        <v>18</v>
      </c>
      <c r="C176" s="23" t="s">
        <v>19</v>
      </c>
      <c r="D176" s="58">
        <v>8</v>
      </c>
      <c r="E176" s="17" t="s">
        <v>37</v>
      </c>
      <c r="F176" s="17" t="s">
        <v>38</v>
      </c>
      <c r="G176" s="77">
        <v>37836</v>
      </c>
      <c r="H176" s="58" t="s">
        <v>22</v>
      </c>
      <c r="I176" s="58" t="s">
        <v>23</v>
      </c>
      <c r="J176" s="17" t="s">
        <v>39</v>
      </c>
      <c r="K176" s="17" t="s">
        <v>40</v>
      </c>
      <c r="L176" s="58" t="s">
        <v>22</v>
      </c>
      <c r="M176" s="58">
        <v>10</v>
      </c>
      <c r="N176" s="58">
        <v>27</v>
      </c>
      <c r="O176" s="58">
        <v>30</v>
      </c>
      <c r="P176" s="35">
        <f t="shared" si="2"/>
        <v>67</v>
      </c>
      <c r="Q176" s="58" t="s">
        <v>26</v>
      </c>
      <c r="R176" s="58" t="s">
        <v>27</v>
      </c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65.099999999999994" customHeight="1" x14ac:dyDescent="0.2">
      <c r="A177" s="58">
        <v>172</v>
      </c>
      <c r="B177" s="46" t="s">
        <v>18</v>
      </c>
      <c r="C177" s="46" t="s">
        <v>19</v>
      </c>
      <c r="D177" s="46">
        <v>7</v>
      </c>
      <c r="E177" s="70" t="s">
        <v>1099</v>
      </c>
      <c r="F177" s="70" t="s">
        <v>1052</v>
      </c>
      <c r="G177" s="47">
        <v>38246</v>
      </c>
      <c r="H177" s="46" t="s">
        <v>22</v>
      </c>
      <c r="I177" s="46" t="s">
        <v>23</v>
      </c>
      <c r="J177" s="70" t="s">
        <v>1053</v>
      </c>
      <c r="K177" s="70" t="s">
        <v>1054</v>
      </c>
      <c r="L177" s="46" t="s">
        <v>22</v>
      </c>
      <c r="M177" s="46">
        <v>22.7</v>
      </c>
      <c r="N177" s="46">
        <v>21.1</v>
      </c>
      <c r="O177" s="46">
        <v>22.76</v>
      </c>
      <c r="P177" s="35">
        <f t="shared" si="2"/>
        <v>66.56</v>
      </c>
      <c r="Q177" s="46" t="s">
        <v>46</v>
      </c>
      <c r="R177" s="46" t="s">
        <v>1028</v>
      </c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65.099999999999994" customHeight="1" x14ac:dyDescent="0.2">
      <c r="A178" s="57">
        <v>173</v>
      </c>
      <c r="B178" s="12" t="s">
        <v>18</v>
      </c>
      <c r="C178" s="12" t="s">
        <v>19</v>
      </c>
      <c r="D178" s="57">
        <v>7</v>
      </c>
      <c r="E178" s="69" t="s">
        <v>288</v>
      </c>
      <c r="F178" s="69" t="s">
        <v>275</v>
      </c>
      <c r="G178" s="76">
        <v>38102</v>
      </c>
      <c r="H178" s="57" t="s">
        <v>22</v>
      </c>
      <c r="I178" s="57" t="s">
        <v>23</v>
      </c>
      <c r="J178" s="69" t="s">
        <v>290</v>
      </c>
      <c r="K178" s="69" t="s">
        <v>279</v>
      </c>
      <c r="L178" s="57" t="s">
        <v>22</v>
      </c>
      <c r="M178" s="57">
        <v>17</v>
      </c>
      <c r="N178" s="57">
        <v>21.5</v>
      </c>
      <c r="O178" s="57">
        <v>28</v>
      </c>
      <c r="P178" s="35">
        <f t="shared" si="2"/>
        <v>66.5</v>
      </c>
      <c r="Q178" s="57" t="s">
        <v>46</v>
      </c>
      <c r="R178" s="57" t="s">
        <v>283</v>
      </c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65.099999999999994" customHeight="1" x14ac:dyDescent="0.2">
      <c r="A179" s="58">
        <v>174</v>
      </c>
      <c r="B179" s="12" t="s">
        <v>18</v>
      </c>
      <c r="C179" s="12" t="s">
        <v>19</v>
      </c>
      <c r="D179" s="57">
        <v>7</v>
      </c>
      <c r="E179" s="69" t="s">
        <v>520</v>
      </c>
      <c r="F179" s="69" t="s">
        <v>512</v>
      </c>
      <c r="G179" s="76">
        <v>38064</v>
      </c>
      <c r="H179" s="57" t="s">
        <v>22</v>
      </c>
      <c r="I179" s="57" t="s">
        <v>23</v>
      </c>
      <c r="J179" s="69" t="s">
        <v>513</v>
      </c>
      <c r="K179" s="69" t="s">
        <v>514</v>
      </c>
      <c r="L179" s="57" t="s">
        <v>22</v>
      </c>
      <c r="M179" s="57">
        <v>9</v>
      </c>
      <c r="N179" s="57">
        <v>27.1</v>
      </c>
      <c r="O179" s="57">
        <v>30</v>
      </c>
      <c r="P179" s="35">
        <f t="shared" si="2"/>
        <v>66.099999999999994</v>
      </c>
      <c r="Q179" s="57" t="s">
        <v>46</v>
      </c>
      <c r="R179" s="57" t="s">
        <v>515</v>
      </c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65.099999999999994" customHeight="1" x14ac:dyDescent="0.2">
      <c r="A180" s="57">
        <v>175</v>
      </c>
      <c r="B180" s="43" t="s">
        <v>18</v>
      </c>
      <c r="C180" s="43" t="s">
        <v>19</v>
      </c>
      <c r="D180" s="63">
        <v>8</v>
      </c>
      <c r="E180" s="72" t="s">
        <v>359</v>
      </c>
      <c r="F180" s="72" t="s">
        <v>361</v>
      </c>
      <c r="G180" s="86">
        <v>37765</v>
      </c>
      <c r="H180" s="63" t="s">
        <v>22</v>
      </c>
      <c r="I180" s="63" t="s">
        <v>23</v>
      </c>
      <c r="J180" s="72" t="s">
        <v>362</v>
      </c>
      <c r="K180" s="72" t="s">
        <v>363</v>
      </c>
      <c r="L180" s="63" t="s">
        <v>22</v>
      </c>
      <c r="M180" s="63">
        <v>6</v>
      </c>
      <c r="N180" s="63">
        <v>30</v>
      </c>
      <c r="O180" s="63">
        <v>30</v>
      </c>
      <c r="P180" s="35">
        <f t="shared" si="2"/>
        <v>66</v>
      </c>
      <c r="Q180" s="63" t="s">
        <v>26</v>
      </c>
      <c r="R180" s="63" t="s">
        <v>283</v>
      </c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65.099999999999994" customHeight="1" x14ac:dyDescent="0.2">
      <c r="A181" s="58">
        <v>176</v>
      </c>
      <c r="B181" s="22" t="s">
        <v>18</v>
      </c>
      <c r="C181" s="22" t="s">
        <v>19</v>
      </c>
      <c r="D181" s="64">
        <v>8</v>
      </c>
      <c r="E181" s="16" t="s">
        <v>780</v>
      </c>
      <c r="F181" s="44" t="s">
        <v>715</v>
      </c>
      <c r="G181" s="88">
        <v>37550</v>
      </c>
      <c r="H181" s="28" t="s">
        <v>22</v>
      </c>
      <c r="I181" s="28" t="s">
        <v>23</v>
      </c>
      <c r="J181" s="16" t="s">
        <v>754</v>
      </c>
      <c r="K181" s="44" t="s">
        <v>720</v>
      </c>
      <c r="L181" s="103" t="s">
        <v>22</v>
      </c>
      <c r="M181" s="64">
        <v>10</v>
      </c>
      <c r="N181" s="64">
        <v>27.5</v>
      </c>
      <c r="O181" s="64">
        <v>28.5</v>
      </c>
      <c r="P181" s="35">
        <f t="shared" si="2"/>
        <v>66</v>
      </c>
      <c r="Q181" s="64" t="s">
        <v>46</v>
      </c>
      <c r="R181" s="96" t="s">
        <v>728</v>
      </c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65.099999999999994" customHeight="1" x14ac:dyDescent="0.2">
      <c r="A182" s="57">
        <v>177</v>
      </c>
      <c r="B182" s="21" t="s">
        <v>18</v>
      </c>
      <c r="C182" s="21" t="s">
        <v>19</v>
      </c>
      <c r="D182" s="64">
        <v>8</v>
      </c>
      <c r="E182" s="16" t="s">
        <v>87</v>
      </c>
      <c r="F182" s="16" t="s">
        <v>83</v>
      </c>
      <c r="G182" s="88">
        <v>37564</v>
      </c>
      <c r="H182" s="64" t="s">
        <v>22</v>
      </c>
      <c r="I182" s="64" t="s">
        <v>23</v>
      </c>
      <c r="J182" s="16" t="s">
        <v>84</v>
      </c>
      <c r="K182" s="16" t="s">
        <v>85</v>
      </c>
      <c r="L182" s="64" t="s">
        <v>22</v>
      </c>
      <c r="M182" s="64">
        <v>22</v>
      </c>
      <c r="N182" s="64">
        <v>17</v>
      </c>
      <c r="O182" s="64">
        <v>27</v>
      </c>
      <c r="P182" s="35">
        <f t="shared" si="2"/>
        <v>66</v>
      </c>
      <c r="Q182" s="64" t="s">
        <v>46</v>
      </c>
      <c r="R182" s="64" t="s">
        <v>59</v>
      </c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65.099999999999994" customHeight="1" x14ac:dyDescent="0.2">
      <c r="A183" s="58">
        <v>178</v>
      </c>
      <c r="B183" s="21" t="s">
        <v>18</v>
      </c>
      <c r="C183" s="21" t="s">
        <v>19</v>
      </c>
      <c r="D183" s="64">
        <v>8</v>
      </c>
      <c r="E183" s="16" t="s">
        <v>337</v>
      </c>
      <c r="F183" s="108" t="s">
        <v>317</v>
      </c>
      <c r="G183" s="88">
        <v>37671</v>
      </c>
      <c r="H183" s="64" t="s">
        <v>22</v>
      </c>
      <c r="I183" s="64" t="s">
        <v>23</v>
      </c>
      <c r="J183" s="16" t="s">
        <v>327</v>
      </c>
      <c r="K183" s="108" t="s">
        <v>328</v>
      </c>
      <c r="L183" s="64" t="s">
        <v>22</v>
      </c>
      <c r="M183" s="64">
        <v>16</v>
      </c>
      <c r="N183" s="64">
        <v>20</v>
      </c>
      <c r="O183" s="64">
        <v>30</v>
      </c>
      <c r="P183" s="35">
        <f t="shared" si="2"/>
        <v>66</v>
      </c>
      <c r="Q183" s="64" t="s">
        <v>46</v>
      </c>
      <c r="R183" s="64" t="s">
        <v>283</v>
      </c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65.099999999999994" customHeight="1" x14ac:dyDescent="0.2">
      <c r="A184" s="57">
        <v>179</v>
      </c>
      <c r="B184" s="21" t="s">
        <v>18</v>
      </c>
      <c r="C184" s="21" t="s">
        <v>19</v>
      </c>
      <c r="D184" s="64">
        <v>8</v>
      </c>
      <c r="E184" s="16" t="s">
        <v>88</v>
      </c>
      <c r="F184" s="16" t="s">
        <v>83</v>
      </c>
      <c r="G184" s="88">
        <v>37490</v>
      </c>
      <c r="H184" s="64" t="s">
        <v>22</v>
      </c>
      <c r="I184" s="64" t="s">
        <v>23</v>
      </c>
      <c r="J184" s="16" t="s">
        <v>84</v>
      </c>
      <c r="K184" s="16" t="s">
        <v>85</v>
      </c>
      <c r="L184" s="64" t="s">
        <v>22</v>
      </c>
      <c r="M184" s="64">
        <v>18</v>
      </c>
      <c r="N184" s="64">
        <v>20</v>
      </c>
      <c r="O184" s="64">
        <v>28</v>
      </c>
      <c r="P184" s="35">
        <f t="shared" si="2"/>
        <v>66</v>
      </c>
      <c r="Q184" s="64" t="s">
        <v>46</v>
      </c>
      <c r="R184" s="64" t="s">
        <v>59</v>
      </c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65.099999999999994" customHeight="1" x14ac:dyDescent="0.2">
      <c r="A185" s="58">
        <v>180</v>
      </c>
      <c r="B185" s="21" t="s">
        <v>18</v>
      </c>
      <c r="C185" s="21" t="s">
        <v>19</v>
      </c>
      <c r="D185" s="64">
        <v>7</v>
      </c>
      <c r="E185" s="16" t="s">
        <v>607</v>
      </c>
      <c r="F185" s="16" t="s">
        <v>563</v>
      </c>
      <c r="G185" s="88">
        <v>38073</v>
      </c>
      <c r="H185" s="64" t="s">
        <v>22</v>
      </c>
      <c r="I185" s="64" t="s">
        <v>23</v>
      </c>
      <c r="J185" s="16" t="s">
        <v>564</v>
      </c>
      <c r="K185" s="16" t="s">
        <v>566</v>
      </c>
      <c r="L185" s="64" t="s">
        <v>22</v>
      </c>
      <c r="M185" s="64">
        <v>13.5</v>
      </c>
      <c r="N185" s="64">
        <v>30</v>
      </c>
      <c r="O185" s="64">
        <v>22.2</v>
      </c>
      <c r="P185" s="35">
        <f t="shared" si="2"/>
        <v>65.7</v>
      </c>
      <c r="Q185" s="64" t="s">
        <v>46</v>
      </c>
      <c r="R185" s="64" t="s">
        <v>515</v>
      </c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65.099999999999994" customHeight="1" x14ac:dyDescent="0.2">
      <c r="A186" s="57">
        <v>181</v>
      </c>
      <c r="B186" s="21" t="s">
        <v>18</v>
      </c>
      <c r="C186" s="21" t="s">
        <v>19</v>
      </c>
      <c r="D186" s="64">
        <v>8</v>
      </c>
      <c r="E186" s="16" t="s">
        <v>734</v>
      </c>
      <c r="F186" s="16" t="s">
        <v>526</v>
      </c>
      <c r="G186" s="88">
        <v>38011</v>
      </c>
      <c r="H186" s="64" t="s">
        <v>22</v>
      </c>
      <c r="I186" s="64" t="s">
        <v>23</v>
      </c>
      <c r="J186" s="16" t="s">
        <v>528</v>
      </c>
      <c r="K186" s="16" t="s">
        <v>530</v>
      </c>
      <c r="L186" s="64" t="s">
        <v>22</v>
      </c>
      <c r="M186" s="103">
        <v>20.399999999999999</v>
      </c>
      <c r="N186" s="64">
        <v>21.4</v>
      </c>
      <c r="O186" s="64">
        <v>23.9</v>
      </c>
      <c r="P186" s="35">
        <f t="shared" si="2"/>
        <v>65.699999999999989</v>
      </c>
      <c r="Q186" s="64" t="s">
        <v>46</v>
      </c>
      <c r="R186" s="64" t="s">
        <v>509</v>
      </c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65.099999999999994" customHeight="1" x14ac:dyDescent="0.2">
      <c r="A187" s="58">
        <v>182</v>
      </c>
      <c r="B187" s="26" t="s">
        <v>18</v>
      </c>
      <c r="C187" s="26" t="s">
        <v>19</v>
      </c>
      <c r="D187" s="28">
        <v>7</v>
      </c>
      <c r="E187" s="16" t="s">
        <v>972</v>
      </c>
      <c r="F187" s="16" t="s">
        <v>912</v>
      </c>
      <c r="G187" s="115">
        <v>38394</v>
      </c>
      <c r="H187" s="27" t="s">
        <v>22</v>
      </c>
      <c r="I187" s="27" t="s">
        <v>23</v>
      </c>
      <c r="J187" s="16" t="s">
        <v>913</v>
      </c>
      <c r="K187" s="44" t="s">
        <v>915</v>
      </c>
      <c r="L187" s="27" t="s">
        <v>22</v>
      </c>
      <c r="M187" s="27">
        <v>12.5</v>
      </c>
      <c r="N187" s="27">
        <v>29</v>
      </c>
      <c r="O187" s="27">
        <v>24</v>
      </c>
      <c r="P187" s="35">
        <f t="shared" si="2"/>
        <v>65.5</v>
      </c>
      <c r="Q187" s="28" t="s">
        <v>46</v>
      </c>
      <c r="R187" s="28" t="s">
        <v>918</v>
      </c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65.099999999999994" customHeight="1" x14ac:dyDescent="0.2">
      <c r="A188" s="57">
        <v>183</v>
      </c>
      <c r="B188" s="44" t="s">
        <v>18</v>
      </c>
      <c r="C188" s="44" t="s">
        <v>19</v>
      </c>
      <c r="D188" s="28">
        <v>8</v>
      </c>
      <c r="E188" s="44" t="s">
        <v>491</v>
      </c>
      <c r="F188" s="44" t="s">
        <v>486</v>
      </c>
      <c r="G188" s="89">
        <v>37683</v>
      </c>
      <c r="H188" s="28" t="s">
        <v>22</v>
      </c>
      <c r="I188" s="28" t="s">
        <v>23</v>
      </c>
      <c r="J188" s="44" t="s">
        <v>487</v>
      </c>
      <c r="K188" s="44" t="s">
        <v>488</v>
      </c>
      <c r="L188" s="28" t="s">
        <v>22</v>
      </c>
      <c r="M188" s="28">
        <v>10</v>
      </c>
      <c r="N188" s="28">
        <v>25</v>
      </c>
      <c r="O188" s="28">
        <v>30</v>
      </c>
      <c r="P188" s="35">
        <f t="shared" si="2"/>
        <v>65</v>
      </c>
      <c r="Q188" s="28" t="s">
        <v>26</v>
      </c>
      <c r="R188" s="28" t="s">
        <v>394</v>
      </c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65.099999999999994" customHeight="1" x14ac:dyDescent="0.2">
      <c r="A189" s="58">
        <v>184</v>
      </c>
      <c r="B189" s="26" t="s">
        <v>18</v>
      </c>
      <c r="C189" s="26" t="s">
        <v>19</v>
      </c>
      <c r="D189" s="28">
        <v>8</v>
      </c>
      <c r="E189" s="44" t="s">
        <v>52</v>
      </c>
      <c r="F189" s="44" t="s">
        <v>38</v>
      </c>
      <c r="G189" s="89">
        <v>37826</v>
      </c>
      <c r="H189" s="28" t="s">
        <v>22</v>
      </c>
      <c r="I189" s="28" t="s">
        <v>23</v>
      </c>
      <c r="J189" s="44" t="s">
        <v>39</v>
      </c>
      <c r="K189" s="44" t="s">
        <v>40</v>
      </c>
      <c r="L189" s="28" t="s">
        <v>22</v>
      </c>
      <c r="M189" s="28">
        <v>8</v>
      </c>
      <c r="N189" s="28">
        <v>27</v>
      </c>
      <c r="O189" s="28">
        <v>30</v>
      </c>
      <c r="P189" s="35">
        <f t="shared" si="2"/>
        <v>65</v>
      </c>
      <c r="Q189" s="28" t="s">
        <v>46</v>
      </c>
      <c r="R189" s="28" t="s">
        <v>27</v>
      </c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65.099999999999994" customHeight="1" x14ac:dyDescent="0.2">
      <c r="A190" s="57">
        <v>185</v>
      </c>
      <c r="B190" s="49" t="s">
        <v>18</v>
      </c>
      <c r="C190" s="49" t="s">
        <v>19</v>
      </c>
      <c r="D190" s="49">
        <v>8</v>
      </c>
      <c r="E190" s="73" t="s">
        <v>1061</v>
      </c>
      <c r="F190" s="73" t="s">
        <v>1038</v>
      </c>
      <c r="G190" s="50">
        <v>37670</v>
      </c>
      <c r="H190" s="49" t="s">
        <v>22</v>
      </c>
      <c r="I190" s="49" t="s">
        <v>23</v>
      </c>
      <c r="J190" s="73" t="s">
        <v>1039</v>
      </c>
      <c r="K190" s="73" t="s">
        <v>1040</v>
      </c>
      <c r="L190" s="49" t="s">
        <v>22</v>
      </c>
      <c r="M190" s="49">
        <v>10</v>
      </c>
      <c r="N190" s="49">
        <v>27</v>
      </c>
      <c r="O190" s="49">
        <v>28</v>
      </c>
      <c r="P190" s="35">
        <f t="shared" si="2"/>
        <v>65</v>
      </c>
      <c r="Q190" s="49" t="s">
        <v>46</v>
      </c>
      <c r="R190" s="49" t="s">
        <v>1028</v>
      </c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65.099999999999994" customHeight="1" x14ac:dyDescent="0.2">
      <c r="A191" s="58">
        <v>186</v>
      </c>
      <c r="B191" s="21" t="s">
        <v>18</v>
      </c>
      <c r="C191" s="21" t="s">
        <v>19</v>
      </c>
      <c r="D191" s="64">
        <v>8</v>
      </c>
      <c r="E191" s="16" t="s">
        <v>723</v>
      </c>
      <c r="F191" s="16" t="s">
        <v>553</v>
      </c>
      <c r="G191" s="88">
        <v>37837</v>
      </c>
      <c r="H191" s="64" t="s">
        <v>22</v>
      </c>
      <c r="I191" s="64" t="s">
        <v>23</v>
      </c>
      <c r="J191" s="16" t="s">
        <v>554</v>
      </c>
      <c r="K191" s="16" t="s">
        <v>555</v>
      </c>
      <c r="L191" s="64" t="s">
        <v>22</v>
      </c>
      <c r="M191" s="64">
        <v>5.4</v>
      </c>
      <c r="N191" s="64">
        <v>30</v>
      </c>
      <c r="O191" s="64">
        <v>29.6</v>
      </c>
      <c r="P191" s="35">
        <f t="shared" si="2"/>
        <v>65</v>
      </c>
      <c r="Q191" s="64" t="s">
        <v>46</v>
      </c>
      <c r="R191" s="64" t="s">
        <v>509</v>
      </c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65.099999999999994" customHeight="1" x14ac:dyDescent="0.2">
      <c r="A192" s="57">
        <v>187</v>
      </c>
      <c r="B192" s="26" t="s">
        <v>18</v>
      </c>
      <c r="C192" s="26" t="s">
        <v>19</v>
      </c>
      <c r="D192" s="64">
        <v>8</v>
      </c>
      <c r="E192" s="16" t="s">
        <v>990</v>
      </c>
      <c r="F192" s="16" t="s">
        <v>912</v>
      </c>
      <c r="G192" s="88">
        <v>37812</v>
      </c>
      <c r="H192" s="28" t="s">
        <v>22</v>
      </c>
      <c r="I192" s="28" t="s">
        <v>23</v>
      </c>
      <c r="J192" s="44" t="s">
        <v>913</v>
      </c>
      <c r="K192" s="44" t="s">
        <v>915</v>
      </c>
      <c r="L192" s="28" t="s">
        <v>22</v>
      </c>
      <c r="M192" s="27">
        <v>20</v>
      </c>
      <c r="N192" s="27">
        <v>20</v>
      </c>
      <c r="O192" s="27">
        <v>25</v>
      </c>
      <c r="P192" s="35">
        <f t="shared" si="2"/>
        <v>65</v>
      </c>
      <c r="Q192" s="28" t="s">
        <v>46</v>
      </c>
      <c r="R192" s="28" t="s">
        <v>918</v>
      </c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65.099999999999994" customHeight="1" x14ac:dyDescent="0.2">
      <c r="A193" s="58">
        <v>188</v>
      </c>
      <c r="B193" s="49" t="s">
        <v>18</v>
      </c>
      <c r="C193" s="49" t="s">
        <v>19</v>
      </c>
      <c r="D193" s="49">
        <v>7</v>
      </c>
      <c r="E193" s="73" t="s">
        <v>1059</v>
      </c>
      <c r="F193" s="73" t="s">
        <v>1038</v>
      </c>
      <c r="G193" s="50">
        <v>38171</v>
      </c>
      <c r="H193" s="49" t="s">
        <v>22</v>
      </c>
      <c r="I193" s="49" t="s">
        <v>23</v>
      </c>
      <c r="J193" s="73" t="s">
        <v>1043</v>
      </c>
      <c r="K193" s="73" t="s">
        <v>1040</v>
      </c>
      <c r="L193" s="49" t="s">
        <v>22</v>
      </c>
      <c r="M193" s="49">
        <v>13.7</v>
      </c>
      <c r="N193" s="49">
        <v>29</v>
      </c>
      <c r="O193" s="49">
        <v>22</v>
      </c>
      <c r="P193" s="35">
        <f t="shared" si="2"/>
        <v>64.7</v>
      </c>
      <c r="Q193" s="49" t="s">
        <v>46</v>
      </c>
      <c r="R193" s="49" t="s">
        <v>1028</v>
      </c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65.099999999999994" customHeight="1" x14ac:dyDescent="0.2">
      <c r="A194" s="57">
        <v>189</v>
      </c>
      <c r="B194" s="21" t="s">
        <v>18</v>
      </c>
      <c r="C194" s="21" t="s">
        <v>19</v>
      </c>
      <c r="D194" s="64">
        <v>8</v>
      </c>
      <c r="E194" s="16" t="s">
        <v>154</v>
      </c>
      <c r="F194" s="16" t="s">
        <v>146</v>
      </c>
      <c r="G194" s="88">
        <v>37861</v>
      </c>
      <c r="H194" s="64" t="s">
        <v>22</v>
      </c>
      <c r="I194" s="64" t="s">
        <v>23</v>
      </c>
      <c r="J194" s="16" t="s">
        <v>147</v>
      </c>
      <c r="K194" s="16" t="s">
        <v>148</v>
      </c>
      <c r="L194" s="64" t="s">
        <v>22</v>
      </c>
      <c r="M194" s="64">
        <v>23</v>
      </c>
      <c r="N194" s="64">
        <v>24.6</v>
      </c>
      <c r="O194" s="64">
        <v>17</v>
      </c>
      <c r="P194" s="35">
        <f t="shared" si="2"/>
        <v>64.599999999999994</v>
      </c>
      <c r="Q194" s="64" t="s">
        <v>46</v>
      </c>
      <c r="R194" s="64" t="s">
        <v>59</v>
      </c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65.099999999999994" customHeight="1" x14ac:dyDescent="0.2">
      <c r="A195" s="58">
        <v>190</v>
      </c>
      <c r="B195" s="21" t="s">
        <v>18</v>
      </c>
      <c r="C195" s="21" t="s">
        <v>19</v>
      </c>
      <c r="D195" s="64">
        <v>8</v>
      </c>
      <c r="E195" s="16" t="s">
        <v>587</v>
      </c>
      <c r="F195" s="16" t="s">
        <v>563</v>
      </c>
      <c r="G195" s="88">
        <v>37712</v>
      </c>
      <c r="H195" s="64" t="s">
        <v>22</v>
      </c>
      <c r="I195" s="64" t="s">
        <v>23</v>
      </c>
      <c r="J195" s="16" t="s">
        <v>564</v>
      </c>
      <c r="K195" s="16" t="s">
        <v>566</v>
      </c>
      <c r="L195" s="64" t="s">
        <v>22</v>
      </c>
      <c r="M195" s="64">
        <v>20</v>
      </c>
      <c r="N195" s="64">
        <v>22.5</v>
      </c>
      <c r="O195" s="64">
        <v>22</v>
      </c>
      <c r="P195" s="35">
        <f t="shared" si="2"/>
        <v>64.5</v>
      </c>
      <c r="Q195" s="64" t="s">
        <v>46</v>
      </c>
      <c r="R195" s="64" t="s">
        <v>515</v>
      </c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65.099999999999994" customHeight="1" x14ac:dyDescent="0.2">
      <c r="A196" s="57">
        <v>191</v>
      </c>
      <c r="B196" s="21" t="s">
        <v>18</v>
      </c>
      <c r="C196" s="21" t="s">
        <v>19</v>
      </c>
      <c r="D196" s="64">
        <v>7</v>
      </c>
      <c r="E196" s="16" t="s">
        <v>74</v>
      </c>
      <c r="F196" s="16" t="s">
        <v>69</v>
      </c>
      <c r="G196" s="88">
        <v>38166</v>
      </c>
      <c r="H196" s="64" t="s">
        <v>22</v>
      </c>
      <c r="I196" s="64" t="s">
        <v>23</v>
      </c>
      <c r="J196" s="16" t="s">
        <v>70</v>
      </c>
      <c r="K196" s="16" t="s">
        <v>71</v>
      </c>
      <c r="L196" s="64" t="s">
        <v>22</v>
      </c>
      <c r="M196" s="64">
        <v>25</v>
      </c>
      <c r="N196" s="64">
        <v>16.5</v>
      </c>
      <c r="O196" s="64">
        <v>23</v>
      </c>
      <c r="P196" s="35">
        <f t="shared" si="2"/>
        <v>64.5</v>
      </c>
      <c r="Q196" s="64" t="s">
        <v>46</v>
      </c>
      <c r="R196" s="64" t="s">
        <v>59</v>
      </c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65.099999999999994" customHeight="1" x14ac:dyDescent="0.2">
      <c r="A197" s="58">
        <v>192</v>
      </c>
      <c r="B197" s="49" t="s">
        <v>18</v>
      </c>
      <c r="C197" s="49" t="s">
        <v>19</v>
      </c>
      <c r="D197" s="49">
        <v>8</v>
      </c>
      <c r="E197" s="73" t="s">
        <v>1064</v>
      </c>
      <c r="F197" s="73" t="s">
        <v>1038</v>
      </c>
      <c r="G197" s="50">
        <v>37894</v>
      </c>
      <c r="H197" s="49" t="s">
        <v>22</v>
      </c>
      <c r="I197" s="49" t="s">
        <v>23</v>
      </c>
      <c r="J197" s="73" t="s">
        <v>1043</v>
      </c>
      <c r="K197" s="73" t="s">
        <v>1040</v>
      </c>
      <c r="L197" s="49" t="s">
        <v>22</v>
      </c>
      <c r="M197" s="49">
        <v>11.2</v>
      </c>
      <c r="N197" s="49">
        <v>28</v>
      </c>
      <c r="O197" s="49">
        <v>25</v>
      </c>
      <c r="P197" s="35">
        <f t="shared" si="2"/>
        <v>64.2</v>
      </c>
      <c r="Q197" s="49" t="s">
        <v>46</v>
      </c>
      <c r="R197" s="49" t="s">
        <v>1028</v>
      </c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65.099999999999994" customHeight="1" x14ac:dyDescent="0.2">
      <c r="A198" s="57">
        <v>193</v>
      </c>
      <c r="B198" s="21" t="s">
        <v>18</v>
      </c>
      <c r="C198" s="21" t="s">
        <v>19</v>
      </c>
      <c r="D198" s="64">
        <v>7</v>
      </c>
      <c r="E198" s="16" t="s">
        <v>367</v>
      </c>
      <c r="F198" s="16" t="s">
        <v>361</v>
      </c>
      <c r="G198" s="88">
        <v>37732</v>
      </c>
      <c r="H198" s="64" t="s">
        <v>22</v>
      </c>
      <c r="I198" s="64" t="s">
        <v>23</v>
      </c>
      <c r="J198" s="16" t="s">
        <v>368</v>
      </c>
      <c r="K198" s="16" t="s">
        <v>363</v>
      </c>
      <c r="L198" s="64" t="s">
        <v>22</v>
      </c>
      <c r="M198" s="64">
        <v>11</v>
      </c>
      <c r="N198" s="64">
        <v>24</v>
      </c>
      <c r="O198" s="64">
        <v>29.1</v>
      </c>
      <c r="P198" s="35">
        <f t="shared" ref="P198:P261" si="3">SUM(M198,N198,O198)</f>
        <v>64.099999999999994</v>
      </c>
      <c r="Q198" s="64" t="s">
        <v>46</v>
      </c>
      <c r="R198" s="64" t="s">
        <v>283</v>
      </c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65.099999999999994" customHeight="1" x14ac:dyDescent="0.2">
      <c r="A199" s="58">
        <v>194</v>
      </c>
      <c r="B199" s="49" t="s">
        <v>18</v>
      </c>
      <c r="C199" s="49" t="s">
        <v>19</v>
      </c>
      <c r="D199" s="49">
        <v>8</v>
      </c>
      <c r="E199" s="73" t="s">
        <v>1056</v>
      </c>
      <c r="F199" s="73" t="s">
        <v>1025</v>
      </c>
      <c r="G199" s="50">
        <v>37638</v>
      </c>
      <c r="H199" s="49" t="s">
        <v>22</v>
      </c>
      <c r="I199" s="49" t="s">
        <v>23</v>
      </c>
      <c r="J199" s="73" t="s">
        <v>1057</v>
      </c>
      <c r="K199" s="73" t="s">
        <v>1027</v>
      </c>
      <c r="L199" s="49" t="s">
        <v>22</v>
      </c>
      <c r="M199" s="49">
        <v>4</v>
      </c>
      <c r="N199" s="49">
        <v>30</v>
      </c>
      <c r="O199" s="49">
        <v>30</v>
      </c>
      <c r="P199" s="35">
        <f t="shared" si="3"/>
        <v>64</v>
      </c>
      <c r="Q199" s="49" t="s">
        <v>26</v>
      </c>
      <c r="R199" s="49" t="s">
        <v>1028</v>
      </c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65.099999999999994" customHeight="1" x14ac:dyDescent="0.2">
      <c r="A200" s="57">
        <v>195</v>
      </c>
      <c r="B200" s="49" t="s">
        <v>18</v>
      </c>
      <c r="C200" s="49" t="s">
        <v>19</v>
      </c>
      <c r="D200" s="49">
        <v>8</v>
      </c>
      <c r="E200" s="73" t="s">
        <v>1095</v>
      </c>
      <c r="F200" s="73" t="s">
        <v>1092</v>
      </c>
      <c r="G200" s="50">
        <v>37967</v>
      </c>
      <c r="H200" s="49" t="s">
        <v>22</v>
      </c>
      <c r="I200" s="49" t="s">
        <v>23</v>
      </c>
      <c r="J200" s="73" t="s">
        <v>1093</v>
      </c>
      <c r="K200" s="73" t="s">
        <v>1094</v>
      </c>
      <c r="L200" s="49" t="s">
        <v>22</v>
      </c>
      <c r="M200" s="49">
        <v>12</v>
      </c>
      <c r="N200" s="49">
        <v>26</v>
      </c>
      <c r="O200" s="49">
        <v>26</v>
      </c>
      <c r="P200" s="35">
        <f t="shared" si="3"/>
        <v>64</v>
      </c>
      <c r="Q200" s="49" t="s">
        <v>46</v>
      </c>
      <c r="R200" s="49" t="s">
        <v>1028</v>
      </c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65.099999999999994" customHeight="1" x14ac:dyDescent="0.2">
      <c r="A201" s="58">
        <v>196</v>
      </c>
      <c r="B201" s="21" t="s">
        <v>18</v>
      </c>
      <c r="C201" s="21" t="s">
        <v>19</v>
      </c>
      <c r="D201" s="64">
        <v>7</v>
      </c>
      <c r="E201" s="16" t="s">
        <v>730</v>
      </c>
      <c r="F201" s="16" t="s">
        <v>526</v>
      </c>
      <c r="G201" s="88">
        <v>38056</v>
      </c>
      <c r="H201" s="64" t="s">
        <v>22</v>
      </c>
      <c r="I201" s="64" t="s">
        <v>23</v>
      </c>
      <c r="J201" s="16" t="s">
        <v>542</v>
      </c>
      <c r="K201" s="16" t="s">
        <v>530</v>
      </c>
      <c r="L201" s="64" t="s">
        <v>22</v>
      </c>
      <c r="M201" s="103">
        <v>21.5</v>
      </c>
      <c r="N201" s="64">
        <v>21.4</v>
      </c>
      <c r="O201" s="64">
        <v>21</v>
      </c>
      <c r="P201" s="35">
        <f t="shared" si="3"/>
        <v>63.9</v>
      </c>
      <c r="Q201" s="64" t="s">
        <v>46</v>
      </c>
      <c r="R201" s="64" t="s">
        <v>509</v>
      </c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65.099999999999994" customHeight="1" x14ac:dyDescent="0.2">
      <c r="A202" s="57">
        <v>197</v>
      </c>
      <c r="B202" s="49" t="s">
        <v>18</v>
      </c>
      <c r="C202" s="49" t="s">
        <v>19</v>
      </c>
      <c r="D202" s="49">
        <v>8</v>
      </c>
      <c r="E202" s="73" t="s">
        <v>1063</v>
      </c>
      <c r="F202" s="73" t="s">
        <v>1038</v>
      </c>
      <c r="G202" s="50">
        <v>37721</v>
      </c>
      <c r="H202" s="49" t="s">
        <v>22</v>
      </c>
      <c r="I202" s="49" t="s">
        <v>23</v>
      </c>
      <c r="J202" s="73" t="s">
        <v>1039</v>
      </c>
      <c r="K202" s="73" t="s">
        <v>1040</v>
      </c>
      <c r="L202" s="49" t="s">
        <v>22</v>
      </c>
      <c r="M202" s="49">
        <v>13.7</v>
      </c>
      <c r="N202" s="49">
        <v>24</v>
      </c>
      <c r="O202" s="49">
        <v>26</v>
      </c>
      <c r="P202" s="35">
        <f t="shared" si="3"/>
        <v>63.7</v>
      </c>
      <c r="Q202" s="49" t="s">
        <v>46</v>
      </c>
      <c r="R202" s="49" t="s">
        <v>1028</v>
      </c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65.099999999999994" customHeight="1" x14ac:dyDescent="0.2">
      <c r="A203" s="58">
        <v>198</v>
      </c>
      <c r="B203" s="21" t="s">
        <v>18</v>
      </c>
      <c r="C203" s="21" t="s">
        <v>19</v>
      </c>
      <c r="D203" s="64">
        <v>7</v>
      </c>
      <c r="E203" s="16" t="s">
        <v>75</v>
      </c>
      <c r="F203" s="16" t="s">
        <v>69</v>
      </c>
      <c r="G203" s="88">
        <v>38261</v>
      </c>
      <c r="H203" s="64" t="s">
        <v>22</v>
      </c>
      <c r="I203" s="64" t="s">
        <v>23</v>
      </c>
      <c r="J203" s="16" t="s">
        <v>70</v>
      </c>
      <c r="K203" s="16" t="s">
        <v>71</v>
      </c>
      <c r="L203" s="64" t="s">
        <v>22</v>
      </c>
      <c r="M203" s="64">
        <v>25</v>
      </c>
      <c r="N203" s="64">
        <v>13.5</v>
      </c>
      <c r="O203" s="64">
        <v>25</v>
      </c>
      <c r="P203" s="35">
        <f t="shared" si="3"/>
        <v>63.5</v>
      </c>
      <c r="Q203" s="64" t="s">
        <v>46</v>
      </c>
      <c r="R203" s="64" t="s">
        <v>59</v>
      </c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65.099999999999994" customHeight="1" x14ac:dyDescent="0.2">
      <c r="A204" s="57">
        <v>199</v>
      </c>
      <c r="B204" s="21" t="s">
        <v>18</v>
      </c>
      <c r="C204" s="21" t="s">
        <v>19</v>
      </c>
      <c r="D204" s="64">
        <v>7</v>
      </c>
      <c r="E204" s="16" t="s">
        <v>623</v>
      </c>
      <c r="F204" s="16" t="s">
        <v>563</v>
      </c>
      <c r="G204" s="88">
        <v>38200</v>
      </c>
      <c r="H204" s="64" t="s">
        <v>22</v>
      </c>
      <c r="I204" s="64" t="s">
        <v>23</v>
      </c>
      <c r="J204" s="16" t="s">
        <v>564</v>
      </c>
      <c r="K204" s="16" t="s">
        <v>566</v>
      </c>
      <c r="L204" s="64" t="s">
        <v>22</v>
      </c>
      <c r="M204" s="64">
        <v>16.5</v>
      </c>
      <c r="N204" s="64">
        <v>24</v>
      </c>
      <c r="O204" s="64">
        <v>22.5</v>
      </c>
      <c r="P204" s="35">
        <f t="shared" si="3"/>
        <v>63</v>
      </c>
      <c r="Q204" s="64" t="s">
        <v>46</v>
      </c>
      <c r="R204" s="64" t="s">
        <v>515</v>
      </c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65.099999999999994" customHeight="1" x14ac:dyDescent="0.2">
      <c r="A205" s="58">
        <v>200</v>
      </c>
      <c r="B205" s="26" t="s">
        <v>18</v>
      </c>
      <c r="C205" s="26" t="s">
        <v>19</v>
      </c>
      <c r="D205" s="28">
        <v>8</v>
      </c>
      <c r="E205" s="44" t="s">
        <v>53</v>
      </c>
      <c r="F205" s="44" t="s">
        <v>29</v>
      </c>
      <c r="G205" s="89">
        <v>37954</v>
      </c>
      <c r="H205" s="28" t="s">
        <v>22</v>
      </c>
      <c r="I205" s="28" t="s">
        <v>23</v>
      </c>
      <c r="J205" s="44" t="s">
        <v>30</v>
      </c>
      <c r="K205" s="44" t="s">
        <v>31</v>
      </c>
      <c r="L205" s="28" t="s">
        <v>22</v>
      </c>
      <c r="M205" s="28">
        <v>15.03</v>
      </c>
      <c r="N205" s="28">
        <v>20</v>
      </c>
      <c r="O205" s="28">
        <v>27.5</v>
      </c>
      <c r="P205" s="35">
        <f t="shared" si="3"/>
        <v>62.53</v>
      </c>
      <c r="Q205" s="28" t="s">
        <v>46</v>
      </c>
      <c r="R205" s="28" t="s">
        <v>27</v>
      </c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65.099999999999994" customHeight="1" x14ac:dyDescent="0.2">
      <c r="A206" s="57">
        <v>201</v>
      </c>
      <c r="B206" s="21" t="s">
        <v>18</v>
      </c>
      <c r="C206" s="21" t="s">
        <v>19</v>
      </c>
      <c r="D206" s="64">
        <v>8</v>
      </c>
      <c r="E206" s="16" t="s">
        <v>157</v>
      </c>
      <c r="F206" s="16" t="s">
        <v>146</v>
      </c>
      <c r="G206" s="88">
        <v>37891</v>
      </c>
      <c r="H206" s="64" t="s">
        <v>22</v>
      </c>
      <c r="I206" s="64" t="s">
        <v>23</v>
      </c>
      <c r="J206" s="16" t="s">
        <v>147</v>
      </c>
      <c r="K206" s="16" t="s">
        <v>148</v>
      </c>
      <c r="L206" s="64" t="s">
        <v>22</v>
      </c>
      <c r="M206" s="64">
        <v>20</v>
      </c>
      <c r="N206" s="64">
        <v>25.5</v>
      </c>
      <c r="O206" s="64">
        <v>17</v>
      </c>
      <c r="P206" s="35">
        <f t="shared" si="3"/>
        <v>62.5</v>
      </c>
      <c r="Q206" s="64" t="s">
        <v>46</v>
      </c>
      <c r="R206" s="64" t="s">
        <v>59</v>
      </c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65.099999999999994" customHeight="1" x14ac:dyDescent="0.2">
      <c r="A207" s="58">
        <v>202</v>
      </c>
      <c r="B207" s="21" t="s">
        <v>18</v>
      </c>
      <c r="C207" s="21" t="s">
        <v>19</v>
      </c>
      <c r="D207" s="64">
        <v>7</v>
      </c>
      <c r="E207" s="16" t="s">
        <v>291</v>
      </c>
      <c r="F207" s="16" t="s">
        <v>275</v>
      </c>
      <c r="G207" s="88">
        <v>38213</v>
      </c>
      <c r="H207" s="64" t="s">
        <v>22</v>
      </c>
      <c r="I207" s="64" t="s">
        <v>23</v>
      </c>
      <c r="J207" s="16" t="s">
        <v>278</v>
      </c>
      <c r="K207" s="16" t="s">
        <v>279</v>
      </c>
      <c r="L207" s="64" t="s">
        <v>22</v>
      </c>
      <c r="M207" s="64">
        <v>15</v>
      </c>
      <c r="N207" s="64">
        <v>21.5</v>
      </c>
      <c r="O207" s="64">
        <v>26</v>
      </c>
      <c r="P207" s="35">
        <f t="shared" si="3"/>
        <v>62.5</v>
      </c>
      <c r="Q207" s="64" t="s">
        <v>46</v>
      </c>
      <c r="R207" s="64" t="s">
        <v>283</v>
      </c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65.099999999999994" customHeight="1" x14ac:dyDescent="0.2">
      <c r="A208" s="57">
        <v>203</v>
      </c>
      <c r="B208" s="21" t="s">
        <v>18</v>
      </c>
      <c r="C208" s="21" t="s">
        <v>19</v>
      </c>
      <c r="D208" s="64">
        <v>8</v>
      </c>
      <c r="E208" s="16" t="s">
        <v>254</v>
      </c>
      <c r="F208" s="16" t="s">
        <v>245</v>
      </c>
      <c r="G208" s="87">
        <v>37904</v>
      </c>
      <c r="H208" s="64" t="s">
        <v>22</v>
      </c>
      <c r="I208" s="64" t="s">
        <v>23</v>
      </c>
      <c r="J208" s="16" t="s">
        <v>252</v>
      </c>
      <c r="K208" s="16" t="s">
        <v>248</v>
      </c>
      <c r="L208" s="64" t="s">
        <v>22</v>
      </c>
      <c r="M208" s="64">
        <v>10</v>
      </c>
      <c r="N208" s="64">
        <v>27.3</v>
      </c>
      <c r="O208" s="64">
        <v>25</v>
      </c>
      <c r="P208" s="35">
        <f t="shared" si="3"/>
        <v>62.3</v>
      </c>
      <c r="Q208" s="64" t="s">
        <v>46</v>
      </c>
      <c r="R208" s="64" t="s">
        <v>59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65.099999999999994" customHeight="1" x14ac:dyDescent="0.2">
      <c r="A209" s="58">
        <v>204</v>
      </c>
      <c r="B209" s="21" t="s">
        <v>18</v>
      </c>
      <c r="C209" s="21" t="s">
        <v>19</v>
      </c>
      <c r="D209" s="64">
        <v>8</v>
      </c>
      <c r="E209" s="16" t="s">
        <v>66</v>
      </c>
      <c r="F209" s="16" t="s">
        <v>56</v>
      </c>
      <c r="G209" s="87">
        <v>37635</v>
      </c>
      <c r="H209" s="64" t="s">
        <v>22</v>
      </c>
      <c r="I209" s="64" t="s">
        <v>23</v>
      </c>
      <c r="J209" s="16" t="s">
        <v>63</v>
      </c>
      <c r="K209" s="16" t="s">
        <v>58</v>
      </c>
      <c r="L209" s="64" t="s">
        <v>22</v>
      </c>
      <c r="M209" s="64">
        <v>16</v>
      </c>
      <c r="N209" s="64">
        <v>20.8</v>
      </c>
      <c r="O209" s="64">
        <v>25</v>
      </c>
      <c r="P209" s="35">
        <f t="shared" si="3"/>
        <v>61.8</v>
      </c>
      <c r="Q209" s="64" t="s">
        <v>46</v>
      </c>
      <c r="R209" s="64" t="s">
        <v>59</v>
      </c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65.099999999999994" customHeight="1" x14ac:dyDescent="0.2">
      <c r="A210" s="57">
        <v>205</v>
      </c>
      <c r="B210" s="21" t="s">
        <v>18</v>
      </c>
      <c r="C210" s="21" t="s">
        <v>19</v>
      </c>
      <c r="D210" s="64">
        <v>8</v>
      </c>
      <c r="E210" s="16" t="s">
        <v>257</v>
      </c>
      <c r="F210" s="16" t="s">
        <v>245</v>
      </c>
      <c r="G210" s="88">
        <v>37874</v>
      </c>
      <c r="H210" s="64" t="s">
        <v>22</v>
      </c>
      <c r="I210" s="64" t="s">
        <v>23</v>
      </c>
      <c r="J210" s="16" t="s">
        <v>252</v>
      </c>
      <c r="K210" s="16" t="s">
        <v>248</v>
      </c>
      <c r="L210" s="64" t="s">
        <v>22</v>
      </c>
      <c r="M210" s="64">
        <v>7</v>
      </c>
      <c r="N210" s="64">
        <v>28.5</v>
      </c>
      <c r="O210" s="64">
        <v>26</v>
      </c>
      <c r="P210" s="35">
        <f t="shared" si="3"/>
        <v>61.5</v>
      </c>
      <c r="Q210" s="64" t="s">
        <v>46</v>
      </c>
      <c r="R210" s="64" t="s">
        <v>59</v>
      </c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65.099999999999994" customHeight="1" x14ac:dyDescent="0.2">
      <c r="A211" s="58">
        <v>206</v>
      </c>
      <c r="B211" s="21" t="s">
        <v>18</v>
      </c>
      <c r="C211" s="21" t="s">
        <v>19</v>
      </c>
      <c r="D211" s="64">
        <v>7</v>
      </c>
      <c r="E211" s="16" t="s">
        <v>666</v>
      </c>
      <c r="F211" s="16" t="s">
        <v>636</v>
      </c>
      <c r="G211" s="88">
        <v>38000</v>
      </c>
      <c r="H211" s="64" t="s">
        <v>22</v>
      </c>
      <c r="I211" s="64" t="s">
        <v>23</v>
      </c>
      <c r="J211" s="16" t="s">
        <v>637</v>
      </c>
      <c r="K211" s="16" t="s">
        <v>639</v>
      </c>
      <c r="L211" s="64" t="s">
        <v>22</v>
      </c>
      <c r="M211" s="64">
        <v>12</v>
      </c>
      <c r="N211" s="64">
        <v>19.3</v>
      </c>
      <c r="O211" s="64">
        <v>30</v>
      </c>
      <c r="P211" s="35">
        <f t="shared" si="3"/>
        <v>61.3</v>
      </c>
      <c r="Q211" s="64" t="s">
        <v>26</v>
      </c>
      <c r="R211" s="64" t="s">
        <v>509</v>
      </c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65.099999999999994" customHeight="1" x14ac:dyDescent="0.2">
      <c r="A212" s="57">
        <v>207</v>
      </c>
      <c r="B212" s="21" t="s">
        <v>18</v>
      </c>
      <c r="C212" s="21" t="s">
        <v>19</v>
      </c>
      <c r="D212" s="64">
        <v>7</v>
      </c>
      <c r="E212" s="16" t="s">
        <v>627</v>
      </c>
      <c r="F212" s="16" t="s">
        <v>563</v>
      </c>
      <c r="G212" s="87">
        <v>38307</v>
      </c>
      <c r="H212" s="64" t="s">
        <v>22</v>
      </c>
      <c r="I212" s="64" t="s">
        <v>23</v>
      </c>
      <c r="J212" s="16" t="s">
        <v>564</v>
      </c>
      <c r="K212" s="16" t="s">
        <v>566</v>
      </c>
      <c r="L212" s="64" t="s">
        <v>22</v>
      </c>
      <c r="M212" s="64">
        <v>10.5</v>
      </c>
      <c r="N212" s="64">
        <v>27</v>
      </c>
      <c r="O212" s="64">
        <v>23.6</v>
      </c>
      <c r="P212" s="35">
        <f t="shared" si="3"/>
        <v>61.1</v>
      </c>
      <c r="Q212" s="64" t="s">
        <v>46</v>
      </c>
      <c r="R212" s="64" t="s">
        <v>515</v>
      </c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65.099999999999994" customHeight="1" x14ac:dyDescent="0.2">
      <c r="A213" s="58">
        <v>208</v>
      </c>
      <c r="B213" s="21" t="s">
        <v>18</v>
      </c>
      <c r="C213" s="21" t="s">
        <v>19</v>
      </c>
      <c r="D213" s="64">
        <v>8</v>
      </c>
      <c r="E213" s="16" t="s">
        <v>173</v>
      </c>
      <c r="F213" s="16" t="s">
        <v>174</v>
      </c>
      <c r="G213" s="87">
        <v>37944</v>
      </c>
      <c r="H213" s="64" t="s">
        <v>22</v>
      </c>
      <c r="I213" s="64" t="s">
        <v>23</v>
      </c>
      <c r="J213" s="16" t="s">
        <v>175</v>
      </c>
      <c r="K213" s="16" t="s">
        <v>176</v>
      </c>
      <c r="L213" s="64" t="s">
        <v>22</v>
      </c>
      <c r="M213" s="64">
        <v>25</v>
      </c>
      <c r="N213" s="64">
        <v>6</v>
      </c>
      <c r="O213" s="64">
        <v>30</v>
      </c>
      <c r="P213" s="35">
        <f t="shared" si="3"/>
        <v>61</v>
      </c>
      <c r="Q213" s="64" t="s">
        <v>26</v>
      </c>
      <c r="R213" s="64" t="s">
        <v>59</v>
      </c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65.099999999999994" customHeight="1" x14ac:dyDescent="0.2">
      <c r="A214" s="57">
        <v>209</v>
      </c>
      <c r="B214" s="26" t="s">
        <v>18</v>
      </c>
      <c r="C214" s="26" t="s">
        <v>19</v>
      </c>
      <c r="D214" s="64">
        <v>7</v>
      </c>
      <c r="E214" s="16" t="s">
        <v>991</v>
      </c>
      <c r="F214" s="16" t="s">
        <v>912</v>
      </c>
      <c r="G214" s="88">
        <v>38169</v>
      </c>
      <c r="H214" s="28" t="s">
        <v>22</v>
      </c>
      <c r="I214" s="28" t="s">
        <v>23</v>
      </c>
      <c r="J214" s="44" t="s">
        <v>913</v>
      </c>
      <c r="K214" s="44" t="s">
        <v>915</v>
      </c>
      <c r="L214" s="28" t="s">
        <v>22</v>
      </c>
      <c r="M214" s="27">
        <v>9</v>
      </c>
      <c r="N214" s="27">
        <v>22</v>
      </c>
      <c r="O214" s="27">
        <v>30</v>
      </c>
      <c r="P214" s="35">
        <f t="shared" si="3"/>
        <v>61</v>
      </c>
      <c r="Q214" s="28" t="s">
        <v>46</v>
      </c>
      <c r="R214" s="28" t="s">
        <v>918</v>
      </c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65.099999999999994" customHeight="1" x14ac:dyDescent="0.2">
      <c r="A215" s="58">
        <v>210</v>
      </c>
      <c r="B215" s="21" t="s">
        <v>18</v>
      </c>
      <c r="C215" s="21" t="s">
        <v>19</v>
      </c>
      <c r="D215" s="64">
        <v>8</v>
      </c>
      <c r="E215" s="16" t="s">
        <v>545</v>
      </c>
      <c r="F215" s="16" t="s">
        <v>546</v>
      </c>
      <c r="G215" s="88">
        <v>37843</v>
      </c>
      <c r="H215" s="64" t="s">
        <v>22</v>
      </c>
      <c r="I215" s="64" t="s">
        <v>23</v>
      </c>
      <c r="J215" s="16" t="s">
        <v>548</v>
      </c>
      <c r="K215" s="16" t="s">
        <v>549</v>
      </c>
      <c r="L215" s="64" t="s">
        <v>22</v>
      </c>
      <c r="M215" s="64">
        <v>11</v>
      </c>
      <c r="N215" s="64">
        <v>23.4</v>
      </c>
      <c r="O215" s="64">
        <v>26.6</v>
      </c>
      <c r="P215" s="35">
        <f t="shared" si="3"/>
        <v>61</v>
      </c>
      <c r="Q215" s="64" t="s">
        <v>26</v>
      </c>
      <c r="R215" s="64" t="s">
        <v>509</v>
      </c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65.099999999999994" customHeight="1" x14ac:dyDescent="0.2">
      <c r="A216" s="57">
        <v>211</v>
      </c>
      <c r="B216" s="49" t="s">
        <v>18</v>
      </c>
      <c r="C216" s="49" t="s">
        <v>19</v>
      </c>
      <c r="D216" s="49"/>
      <c r="E216" s="73" t="s">
        <v>1073</v>
      </c>
      <c r="F216" s="73" t="s">
        <v>1070</v>
      </c>
      <c r="G216" s="50">
        <v>37880</v>
      </c>
      <c r="H216" s="49" t="s">
        <v>22</v>
      </c>
      <c r="I216" s="49" t="s">
        <v>23</v>
      </c>
      <c r="J216" s="73" t="s">
        <v>1071</v>
      </c>
      <c r="K216" s="73" t="s">
        <v>1072</v>
      </c>
      <c r="L216" s="49" t="s">
        <v>22</v>
      </c>
      <c r="M216" s="49">
        <v>21.5</v>
      </c>
      <c r="N216" s="49">
        <v>10</v>
      </c>
      <c r="O216" s="49">
        <v>29.4</v>
      </c>
      <c r="P216" s="35">
        <f t="shared" si="3"/>
        <v>60.9</v>
      </c>
      <c r="Q216" s="49" t="s">
        <v>46</v>
      </c>
      <c r="R216" s="49" t="s">
        <v>1028</v>
      </c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65.099999999999994" customHeight="1" x14ac:dyDescent="0.2">
      <c r="A217" s="58">
        <v>212</v>
      </c>
      <c r="B217" s="22" t="s">
        <v>18</v>
      </c>
      <c r="C217" s="22" t="s">
        <v>19</v>
      </c>
      <c r="D217" s="103">
        <v>7</v>
      </c>
      <c r="E217" s="108" t="s">
        <v>846</v>
      </c>
      <c r="F217" s="108" t="s">
        <v>789</v>
      </c>
      <c r="G217" s="116">
        <v>38154</v>
      </c>
      <c r="H217" s="28" t="s">
        <v>22</v>
      </c>
      <c r="I217" s="28" t="s">
        <v>23</v>
      </c>
      <c r="J217" s="108" t="s">
        <v>847</v>
      </c>
      <c r="K217" s="108" t="s">
        <v>793</v>
      </c>
      <c r="L217" s="103" t="s">
        <v>22</v>
      </c>
      <c r="M217" s="103">
        <v>11.4</v>
      </c>
      <c r="N217" s="103">
        <v>28</v>
      </c>
      <c r="O217" s="103">
        <v>21</v>
      </c>
      <c r="P217" s="35">
        <f t="shared" si="3"/>
        <v>60.4</v>
      </c>
      <c r="Q217" s="103" t="s">
        <v>46</v>
      </c>
      <c r="R217" s="96" t="s">
        <v>728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65.099999999999994" customHeight="1" x14ac:dyDescent="0.2">
      <c r="A218" s="57">
        <v>213</v>
      </c>
      <c r="B218" s="21" t="s">
        <v>18</v>
      </c>
      <c r="C218" s="21" t="s">
        <v>19</v>
      </c>
      <c r="D218" s="64">
        <v>7</v>
      </c>
      <c r="E218" s="16" t="s">
        <v>580</v>
      </c>
      <c r="F218" s="16" t="s">
        <v>563</v>
      </c>
      <c r="G218" s="88">
        <v>38249</v>
      </c>
      <c r="H218" s="64" t="s">
        <v>22</v>
      </c>
      <c r="I218" s="64" t="s">
        <v>23</v>
      </c>
      <c r="J218" s="16" t="s">
        <v>564</v>
      </c>
      <c r="K218" s="16" t="s">
        <v>566</v>
      </c>
      <c r="L218" s="64" t="s">
        <v>22</v>
      </c>
      <c r="M218" s="64">
        <v>12</v>
      </c>
      <c r="N218" s="64">
        <v>27</v>
      </c>
      <c r="O218" s="64">
        <v>21.1</v>
      </c>
      <c r="P218" s="35">
        <f t="shared" si="3"/>
        <v>60.1</v>
      </c>
      <c r="Q218" s="64" t="s">
        <v>46</v>
      </c>
      <c r="R218" s="64" t="s">
        <v>515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65.099999999999994" customHeight="1" x14ac:dyDescent="0.2">
      <c r="A219" s="58">
        <v>214</v>
      </c>
      <c r="B219" s="146" t="s">
        <v>18</v>
      </c>
      <c r="C219" s="146" t="s">
        <v>19</v>
      </c>
      <c r="D219" s="146">
        <v>7</v>
      </c>
      <c r="E219" s="146" t="s">
        <v>1144</v>
      </c>
      <c r="F219" s="146" t="s">
        <v>1135</v>
      </c>
      <c r="G219" s="151">
        <v>38070</v>
      </c>
      <c r="H219" s="146" t="s">
        <v>22</v>
      </c>
      <c r="I219" s="146" t="s">
        <v>23</v>
      </c>
      <c r="J219" s="146" t="s">
        <v>1141</v>
      </c>
      <c r="K219" s="146" t="s">
        <v>1137</v>
      </c>
      <c r="L219" s="146" t="s">
        <v>22</v>
      </c>
      <c r="M219" s="156">
        <v>12</v>
      </c>
      <c r="N219" s="146">
        <v>21</v>
      </c>
      <c r="O219" s="156">
        <v>27</v>
      </c>
      <c r="P219" s="143">
        <f t="shared" si="3"/>
        <v>60</v>
      </c>
      <c r="Q219" s="146" t="s">
        <v>46</v>
      </c>
      <c r="R219" s="146" t="s">
        <v>394</v>
      </c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65.099999999999994" customHeight="1" x14ac:dyDescent="0.2">
      <c r="A220" s="57">
        <v>215</v>
      </c>
      <c r="B220" s="21" t="s">
        <v>18</v>
      </c>
      <c r="C220" s="21" t="s">
        <v>19</v>
      </c>
      <c r="D220" s="64">
        <v>8</v>
      </c>
      <c r="E220" s="16" t="s">
        <v>90</v>
      </c>
      <c r="F220" s="16" t="s">
        <v>83</v>
      </c>
      <c r="G220" s="88">
        <v>37693</v>
      </c>
      <c r="H220" s="64" t="s">
        <v>22</v>
      </c>
      <c r="I220" s="64" t="s">
        <v>23</v>
      </c>
      <c r="J220" s="16" t="s">
        <v>84</v>
      </c>
      <c r="K220" s="16" t="s">
        <v>85</v>
      </c>
      <c r="L220" s="64" t="s">
        <v>22</v>
      </c>
      <c r="M220" s="64">
        <v>17</v>
      </c>
      <c r="N220" s="64">
        <v>13</v>
      </c>
      <c r="O220" s="64">
        <v>30</v>
      </c>
      <c r="P220" s="35">
        <f t="shared" si="3"/>
        <v>60</v>
      </c>
      <c r="Q220" s="64" t="s">
        <v>46</v>
      </c>
      <c r="R220" s="64" t="s">
        <v>59</v>
      </c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65.099999999999994" customHeight="1" x14ac:dyDescent="0.2">
      <c r="A221" s="58">
        <v>216</v>
      </c>
      <c r="B221" s="12" t="s">
        <v>18</v>
      </c>
      <c r="C221" s="43" t="s">
        <v>19</v>
      </c>
      <c r="D221" s="63">
        <v>7</v>
      </c>
      <c r="E221" s="72" t="s">
        <v>599</v>
      </c>
      <c r="F221" s="72" t="s">
        <v>563</v>
      </c>
      <c r="G221" s="86">
        <v>38232</v>
      </c>
      <c r="H221" s="63" t="s">
        <v>22</v>
      </c>
      <c r="I221" s="63" t="s">
        <v>23</v>
      </c>
      <c r="J221" s="72" t="s">
        <v>564</v>
      </c>
      <c r="K221" s="72" t="s">
        <v>566</v>
      </c>
      <c r="L221" s="63" t="s">
        <v>22</v>
      </c>
      <c r="M221" s="63">
        <v>6</v>
      </c>
      <c r="N221" s="63">
        <v>30</v>
      </c>
      <c r="O221" s="63">
        <v>23.6</v>
      </c>
      <c r="P221" s="35">
        <f t="shared" si="3"/>
        <v>59.6</v>
      </c>
      <c r="Q221" s="63" t="s">
        <v>46</v>
      </c>
      <c r="R221" s="63" t="s">
        <v>515</v>
      </c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65.099999999999994" customHeight="1" x14ac:dyDescent="0.2">
      <c r="A222" s="57">
        <v>217</v>
      </c>
      <c r="B222" s="25" t="s">
        <v>18</v>
      </c>
      <c r="C222" s="26" t="s">
        <v>19</v>
      </c>
      <c r="D222" s="64">
        <v>8</v>
      </c>
      <c r="E222" s="16" t="s">
        <v>992</v>
      </c>
      <c r="F222" s="16" t="s">
        <v>912</v>
      </c>
      <c r="G222" s="88">
        <v>37750</v>
      </c>
      <c r="H222" s="28" t="s">
        <v>22</v>
      </c>
      <c r="I222" s="28" t="s">
        <v>23</v>
      </c>
      <c r="J222" s="44" t="s">
        <v>913</v>
      </c>
      <c r="K222" s="44" t="s">
        <v>915</v>
      </c>
      <c r="L222" s="28" t="s">
        <v>22</v>
      </c>
      <c r="M222" s="27">
        <v>12.5</v>
      </c>
      <c r="N222" s="27">
        <v>21</v>
      </c>
      <c r="O222" s="27">
        <v>26</v>
      </c>
      <c r="P222" s="35">
        <f t="shared" si="3"/>
        <v>59.5</v>
      </c>
      <c r="Q222" s="28" t="s">
        <v>46</v>
      </c>
      <c r="R222" s="28" t="s">
        <v>918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65.099999999999994" customHeight="1" x14ac:dyDescent="0.2">
      <c r="A223" s="58">
        <v>218</v>
      </c>
      <c r="B223" s="48" t="s">
        <v>18</v>
      </c>
      <c r="C223" s="49" t="s">
        <v>19</v>
      </c>
      <c r="D223" s="49">
        <v>7</v>
      </c>
      <c r="E223" s="73" t="s">
        <v>1100</v>
      </c>
      <c r="F223" s="73" t="s">
        <v>1052</v>
      </c>
      <c r="G223" s="50">
        <v>38215</v>
      </c>
      <c r="H223" s="49" t="s">
        <v>22</v>
      </c>
      <c r="I223" s="49" t="s">
        <v>23</v>
      </c>
      <c r="J223" s="73" t="s">
        <v>1053</v>
      </c>
      <c r="K223" s="73" t="s">
        <v>1054</v>
      </c>
      <c r="L223" s="49" t="s">
        <v>22</v>
      </c>
      <c r="M223" s="49">
        <v>9</v>
      </c>
      <c r="N223" s="49">
        <v>21.1</v>
      </c>
      <c r="O223" s="49">
        <v>29.39</v>
      </c>
      <c r="P223" s="35">
        <f t="shared" si="3"/>
        <v>59.49</v>
      </c>
      <c r="Q223" s="49" t="s">
        <v>46</v>
      </c>
      <c r="R223" s="49" t="s">
        <v>1028</v>
      </c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65.099999999999994" customHeight="1" x14ac:dyDescent="0.2">
      <c r="A224" s="57">
        <v>219</v>
      </c>
      <c r="B224" s="20" t="s">
        <v>18</v>
      </c>
      <c r="C224" s="21" t="s">
        <v>19</v>
      </c>
      <c r="D224" s="64">
        <v>8</v>
      </c>
      <c r="E224" s="16" t="s">
        <v>577</v>
      </c>
      <c r="F224" s="16" t="s">
        <v>563</v>
      </c>
      <c r="G224" s="88">
        <v>37771</v>
      </c>
      <c r="H224" s="64" t="s">
        <v>22</v>
      </c>
      <c r="I224" s="64" t="s">
        <v>23</v>
      </c>
      <c r="J224" s="16" t="s">
        <v>564</v>
      </c>
      <c r="K224" s="16" t="s">
        <v>566</v>
      </c>
      <c r="L224" s="64" t="s">
        <v>22</v>
      </c>
      <c r="M224" s="64">
        <v>12</v>
      </c>
      <c r="N224" s="64">
        <v>25.5</v>
      </c>
      <c r="O224" s="64">
        <v>21.7</v>
      </c>
      <c r="P224" s="35">
        <f t="shared" si="3"/>
        <v>59.2</v>
      </c>
      <c r="Q224" s="64" t="s">
        <v>46</v>
      </c>
      <c r="R224" s="64" t="s">
        <v>515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65.099999999999994" customHeight="1" x14ac:dyDescent="0.2">
      <c r="A225" s="58">
        <v>220</v>
      </c>
      <c r="B225" s="42" t="s">
        <v>18</v>
      </c>
      <c r="C225" s="44" t="s">
        <v>19</v>
      </c>
      <c r="D225" s="28">
        <v>8</v>
      </c>
      <c r="E225" s="44" t="s">
        <v>485</v>
      </c>
      <c r="F225" s="44" t="s">
        <v>486</v>
      </c>
      <c r="G225" s="89">
        <v>37629</v>
      </c>
      <c r="H225" s="28" t="s">
        <v>22</v>
      </c>
      <c r="I225" s="28" t="s">
        <v>23</v>
      </c>
      <c r="J225" s="44" t="s">
        <v>487</v>
      </c>
      <c r="K225" s="44" t="s">
        <v>488</v>
      </c>
      <c r="L225" s="28" t="s">
        <v>22</v>
      </c>
      <c r="M225" s="28">
        <v>9</v>
      </c>
      <c r="N225" s="28">
        <v>22</v>
      </c>
      <c r="O225" s="28">
        <v>28</v>
      </c>
      <c r="P225" s="35">
        <f t="shared" si="3"/>
        <v>59</v>
      </c>
      <c r="Q225" s="28" t="s">
        <v>46</v>
      </c>
      <c r="R225" s="28" t="s">
        <v>394</v>
      </c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65.099999999999994" customHeight="1" x14ac:dyDescent="0.2">
      <c r="A226" s="57">
        <v>221</v>
      </c>
      <c r="B226" s="20" t="s">
        <v>18</v>
      </c>
      <c r="C226" s="21" t="s">
        <v>19</v>
      </c>
      <c r="D226" s="64">
        <v>7</v>
      </c>
      <c r="E226" s="16" t="s">
        <v>295</v>
      </c>
      <c r="F226" s="16" t="s">
        <v>275</v>
      </c>
      <c r="G226" s="88">
        <v>38364</v>
      </c>
      <c r="H226" s="64" t="s">
        <v>22</v>
      </c>
      <c r="I226" s="64" t="s">
        <v>23</v>
      </c>
      <c r="J226" s="16" t="s">
        <v>290</v>
      </c>
      <c r="K226" s="16" t="s">
        <v>279</v>
      </c>
      <c r="L226" s="64" t="s">
        <v>22</v>
      </c>
      <c r="M226" s="64">
        <v>17</v>
      </c>
      <c r="N226" s="64">
        <v>13</v>
      </c>
      <c r="O226" s="64">
        <v>29</v>
      </c>
      <c r="P226" s="35">
        <f t="shared" si="3"/>
        <v>59</v>
      </c>
      <c r="Q226" s="64" t="s">
        <v>46</v>
      </c>
      <c r="R226" s="64" t="s">
        <v>283</v>
      </c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65.099999999999994" customHeight="1" x14ac:dyDescent="0.2">
      <c r="A227" s="58">
        <v>222</v>
      </c>
      <c r="B227" s="51" t="s">
        <v>18</v>
      </c>
      <c r="C227" s="21" t="s">
        <v>19</v>
      </c>
      <c r="D227" s="27">
        <v>7</v>
      </c>
      <c r="E227" s="16" t="s">
        <v>1019</v>
      </c>
      <c r="F227" s="16" t="s">
        <v>966</v>
      </c>
      <c r="G227" s="117">
        <v>38105</v>
      </c>
      <c r="H227" s="27" t="s">
        <v>22</v>
      </c>
      <c r="I227" s="27" t="s">
        <v>23</v>
      </c>
      <c r="J227" s="16" t="s">
        <v>967</v>
      </c>
      <c r="K227" s="16" t="s">
        <v>969</v>
      </c>
      <c r="L227" s="27" t="s">
        <v>1018</v>
      </c>
      <c r="M227" s="27">
        <v>10</v>
      </c>
      <c r="N227" s="27">
        <v>19.5</v>
      </c>
      <c r="O227" s="27">
        <v>29.5</v>
      </c>
      <c r="P227" s="35">
        <f t="shared" si="3"/>
        <v>59</v>
      </c>
      <c r="Q227" s="27" t="s">
        <v>46</v>
      </c>
      <c r="R227" s="64" t="s">
        <v>959</v>
      </c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65.099999999999994" customHeight="1" x14ac:dyDescent="0.2">
      <c r="A228" s="57">
        <v>223</v>
      </c>
      <c r="B228" s="147" t="s">
        <v>18</v>
      </c>
      <c r="C228" s="146" t="s">
        <v>19</v>
      </c>
      <c r="D228" s="146">
        <v>8</v>
      </c>
      <c r="E228" s="146" t="s">
        <v>1145</v>
      </c>
      <c r="F228" s="146" t="s">
        <v>1135</v>
      </c>
      <c r="G228" s="151">
        <v>37774</v>
      </c>
      <c r="H228" s="146" t="s">
        <v>22</v>
      </c>
      <c r="I228" s="146" t="s">
        <v>23</v>
      </c>
      <c r="J228" s="146" t="s">
        <v>1141</v>
      </c>
      <c r="K228" s="146" t="s">
        <v>1137</v>
      </c>
      <c r="L228" s="146" t="s">
        <v>22</v>
      </c>
      <c r="M228" s="146">
        <v>9</v>
      </c>
      <c r="N228" s="146">
        <v>24</v>
      </c>
      <c r="O228" s="156">
        <v>26</v>
      </c>
      <c r="P228" s="143">
        <f t="shared" si="3"/>
        <v>59</v>
      </c>
      <c r="Q228" s="146" t="s">
        <v>46</v>
      </c>
      <c r="R228" s="146" t="s">
        <v>394</v>
      </c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65.099999999999994" customHeight="1" x14ac:dyDescent="0.2">
      <c r="A229" s="58">
        <v>224</v>
      </c>
      <c r="B229" s="51" t="s">
        <v>18</v>
      </c>
      <c r="C229" s="21" t="s">
        <v>19</v>
      </c>
      <c r="D229" s="27">
        <v>7</v>
      </c>
      <c r="E229" s="16" t="s">
        <v>1020</v>
      </c>
      <c r="F229" s="16" t="s">
        <v>966</v>
      </c>
      <c r="G229" s="117">
        <v>38055</v>
      </c>
      <c r="H229" s="27" t="s">
        <v>22</v>
      </c>
      <c r="I229" s="27" t="s">
        <v>23</v>
      </c>
      <c r="J229" s="16" t="s">
        <v>967</v>
      </c>
      <c r="K229" s="16" t="s">
        <v>969</v>
      </c>
      <c r="L229" s="27" t="s">
        <v>1018</v>
      </c>
      <c r="M229" s="27">
        <v>8</v>
      </c>
      <c r="N229" s="27">
        <v>21</v>
      </c>
      <c r="O229" s="27">
        <v>29.3</v>
      </c>
      <c r="P229" s="35">
        <f t="shared" si="3"/>
        <v>58.3</v>
      </c>
      <c r="Q229" s="27" t="s">
        <v>46</v>
      </c>
      <c r="R229" s="64" t="s">
        <v>959</v>
      </c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65.099999999999994" customHeight="1" x14ac:dyDescent="0.2">
      <c r="A230" s="57">
        <v>225</v>
      </c>
      <c r="B230" s="20" t="s">
        <v>18</v>
      </c>
      <c r="C230" s="21" t="s">
        <v>19</v>
      </c>
      <c r="D230" s="64">
        <v>8</v>
      </c>
      <c r="E230" s="16" t="s">
        <v>141</v>
      </c>
      <c r="F230" s="16" t="s">
        <v>132</v>
      </c>
      <c r="G230" s="88">
        <v>37792</v>
      </c>
      <c r="H230" s="64" t="s">
        <v>22</v>
      </c>
      <c r="I230" s="64" t="s">
        <v>23</v>
      </c>
      <c r="J230" s="16" t="s">
        <v>133</v>
      </c>
      <c r="K230" s="16" t="s">
        <v>135</v>
      </c>
      <c r="L230" s="64" t="s">
        <v>22</v>
      </c>
      <c r="M230" s="64">
        <v>20</v>
      </c>
      <c r="N230" s="64">
        <v>18.3</v>
      </c>
      <c r="O230" s="64">
        <v>20</v>
      </c>
      <c r="P230" s="35">
        <f t="shared" si="3"/>
        <v>58.3</v>
      </c>
      <c r="Q230" s="64" t="s">
        <v>46</v>
      </c>
      <c r="R230" s="64" t="s">
        <v>59</v>
      </c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65.099999999999994" customHeight="1" x14ac:dyDescent="0.2">
      <c r="A231" s="58">
        <v>226</v>
      </c>
      <c r="B231" s="20" t="s">
        <v>18</v>
      </c>
      <c r="C231" s="21" t="s">
        <v>19</v>
      </c>
      <c r="D231" s="64">
        <v>8</v>
      </c>
      <c r="E231" s="16" t="s">
        <v>214</v>
      </c>
      <c r="F231" s="16" t="s">
        <v>190</v>
      </c>
      <c r="G231" s="88">
        <v>37716</v>
      </c>
      <c r="H231" s="64" t="s">
        <v>22</v>
      </c>
      <c r="I231" s="64" t="s">
        <v>23</v>
      </c>
      <c r="J231" s="16" t="s">
        <v>207</v>
      </c>
      <c r="K231" s="16" t="s">
        <v>194</v>
      </c>
      <c r="L231" s="64" t="s">
        <v>22</v>
      </c>
      <c r="M231" s="64">
        <v>15</v>
      </c>
      <c r="N231" s="64">
        <v>25</v>
      </c>
      <c r="O231" s="64">
        <v>18</v>
      </c>
      <c r="P231" s="35">
        <f t="shared" si="3"/>
        <v>58</v>
      </c>
      <c r="Q231" s="64" t="s">
        <v>46</v>
      </c>
      <c r="R231" s="64" t="s">
        <v>59</v>
      </c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65.099999999999994" customHeight="1" x14ac:dyDescent="0.2">
      <c r="A232" s="57">
        <v>227</v>
      </c>
      <c r="B232" s="25" t="s">
        <v>18</v>
      </c>
      <c r="C232" s="26" t="s">
        <v>19</v>
      </c>
      <c r="D232" s="27">
        <v>7</v>
      </c>
      <c r="E232" s="16" t="s">
        <v>1011</v>
      </c>
      <c r="F232" s="44" t="s">
        <v>982</v>
      </c>
      <c r="G232" s="90">
        <v>38188</v>
      </c>
      <c r="H232" s="28" t="s">
        <v>22</v>
      </c>
      <c r="I232" s="28" t="s">
        <v>23</v>
      </c>
      <c r="J232" s="44" t="s">
        <v>983</v>
      </c>
      <c r="K232" s="44" t="s">
        <v>984</v>
      </c>
      <c r="L232" s="28" t="s">
        <v>22</v>
      </c>
      <c r="M232" s="27">
        <v>18</v>
      </c>
      <c r="N232" s="27">
        <v>15</v>
      </c>
      <c r="O232" s="27">
        <v>25</v>
      </c>
      <c r="P232" s="35">
        <f t="shared" si="3"/>
        <v>58</v>
      </c>
      <c r="Q232" s="27" t="s">
        <v>46</v>
      </c>
      <c r="R232" s="28" t="s">
        <v>959</v>
      </c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65.099999999999994" customHeight="1" x14ac:dyDescent="0.2">
      <c r="A233" s="58">
        <v>228</v>
      </c>
      <c r="B233" s="20" t="s">
        <v>18</v>
      </c>
      <c r="C233" s="21" t="s">
        <v>19</v>
      </c>
      <c r="D233" s="64">
        <v>7</v>
      </c>
      <c r="E233" s="16" t="s">
        <v>167</v>
      </c>
      <c r="F233" s="16" t="s">
        <v>168</v>
      </c>
      <c r="G233" s="88">
        <v>38051</v>
      </c>
      <c r="H233" s="64" t="s">
        <v>22</v>
      </c>
      <c r="I233" s="64" t="s">
        <v>23</v>
      </c>
      <c r="J233" s="16" t="s">
        <v>169</v>
      </c>
      <c r="K233" s="16" t="s">
        <v>170</v>
      </c>
      <c r="L233" s="64" t="s">
        <v>22</v>
      </c>
      <c r="M233" s="64">
        <v>4</v>
      </c>
      <c r="N233" s="64">
        <v>24</v>
      </c>
      <c r="O233" s="64">
        <v>30</v>
      </c>
      <c r="P233" s="35">
        <f t="shared" si="3"/>
        <v>58</v>
      </c>
      <c r="Q233" s="64" t="s">
        <v>46</v>
      </c>
      <c r="R233" s="64" t="s">
        <v>59</v>
      </c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65.099999999999994" customHeight="1" x14ac:dyDescent="0.2">
      <c r="A234" s="57">
        <v>229</v>
      </c>
      <c r="B234" s="20" t="s">
        <v>18</v>
      </c>
      <c r="C234" s="21" t="s">
        <v>19</v>
      </c>
      <c r="D234" s="64">
        <v>7</v>
      </c>
      <c r="E234" s="16" t="s">
        <v>76</v>
      </c>
      <c r="F234" s="16" t="s">
        <v>69</v>
      </c>
      <c r="G234" s="88">
        <v>38075</v>
      </c>
      <c r="H234" s="64" t="s">
        <v>22</v>
      </c>
      <c r="I234" s="64" t="s">
        <v>23</v>
      </c>
      <c r="J234" s="16" t="s">
        <v>73</v>
      </c>
      <c r="K234" s="16" t="s">
        <v>71</v>
      </c>
      <c r="L234" s="64" t="s">
        <v>22</v>
      </c>
      <c r="M234" s="64">
        <v>17</v>
      </c>
      <c r="N234" s="64">
        <v>24</v>
      </c>
      <c r="O234" s="64">
        <v>17</v>
      </c>
      <c r="P234" s="35">
        <f t="shared" si="3"/>
        <v>58</v>
      </c>
      <c r="Q234" s="64" t="s">
        <v>46</v>
      </c>
      <c r="R234" s="64" t="s">
        <v>59</v>
      </c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65.099999999999994" customHeight="1" x14ac:dyDescent="0.2">
      <c r="A235" s="58">
        <v>230</v>
      </c>
      <c r="B235" s="20" t="s">
        <v>18</v>
      </c>
      <c r="C235" s="21" t="s">
        <v>19</v>
      </c>
      <c r="D235" s="64">
        <v>8</v>
      </c>
      <c r="E235" s="16" t="s">
        <v>67</v>
      </c>
      <c r="F235" s="16" t="s">
        <v>56</v>
      </c>
      <c r="G235" s="88">
        <v>37763</v>
      </c>
      <c r="H235" s="64" t="s">
        <v>22</v>
      </c>
      <c r="I235" s="64" t="s">
        <v>23</v>
      </c>
      <c r="J235" s="16" t="s">
        <v>63</v>
      </c>
      <c r="K235" s="16" t="s">
        <v>58</v>
      </c>
      <c r="L235" s="64" t="s">
        <v>22</v>
      </c>
      <c r="M235" s="64">
        <v>15</v>
      </c>
      <c r="N235" s="64">
        <v>18</v>
      </c>
      <c r="O235" s="64">
        <v>25</v>
      </c>
      <c r="P235" s="35">
        <f t="shared" si="3"/>
        <v>58</v>
      </c>
      <c r="Q235" s="64" t="s">
        <v>46</v>
      </c>
      <c r="R235" s="64" t="s">
        <v>59</v>
      </c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65.099999999999994" customHeight="1" x14ac:dyDescent="0.2">
      <c r="A236" s="57">
        <v>231</v>
      </c>
      <c r="B236" s="20" t="s">
        <v>18</v>
      </c>
      <c r="C236" s="21" t="s">
        <v>19</v>
      </c>
      <c r="D236" s="64">
        <v>8</v>
      </c>
      <c r="E236" s="16" t="s">
        <v>725</v>
      </c>
      <c r="F236" s="16" t="s">
        <v>553</v>
      </c>
      <c r="G236" s="88">
        <v>37656</v>
      </c>
      <c r="H236" s="64" t="s">
        <v>22</v>
      </c>
      <c r="I236" s="64" t="s">
        <v>23</v>
      </c>
      <c r="J236" s="16" t="s">
        <v>554</v>
      </c>
      <c r="K236" s="16" t="s">
        <v>555</v>
      </c>
      <c r="L236" s="64" t="s">
        <v>22</v>
      </c>
      <c r="M236" s="64">
        <v>6.5</v>
      </c>
      <c r="N236" s="64">
        <v>24</v>
      </c>
      <c r="O236" s="64">
        <v>27.2</v>
      </c>
      <c r="P236" s="35">
        <f t="shared" si="3"/>
        <v>57.7</v>
      </c>
      <c r="Q236" s="64" t="s">
        <v>46</v>
      </c>
      <c r="R236" s="64" t="s">
        <v>509</v>
      </c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65.099999999999994" customHeight="1" x14ac:dyDescent="0.2">
      <c r="A237" s="58">
        <v>232</v>
      </c>
      <c r="B237" s="20" t="s">
        <v>18</v>
      </c>
      <c r="C237" s="21" t="s">
        <v>19</v>
      </c>
      <c r="D237" s="64">
        <v>8</v>
      </c>
      <c r="E237" s="16" t="s">
        <v>568</v>
      </c>
      <c r="F237" s="16" t="s">
        <v>563</v>
      </c>
      <c r="G237" s="88">
        <v>37837</v>
      </c>
      <c r="H237" s="64" t="s">
        <v>22</v>
      </c>
      <c r="I237" s="64" t="s">
        <v>23</v>
      </c>
      <c r="J237" s="16" t="s">
        <v>564</v>
      </c>
      <c r="K237" s="16" t="s">
        <v>566</v>
      </c>
      <c r="L237" s="64" t="s">
        <v>22</v>
      </c>
      <c r="M237" s="64">
        <v>12</v>
      </c>
      <c r="N237" s="64">
        <v>22.5</v>
      </c>
      <c r="O237" s="64">
        <v>22.8</v>
      </c>
      <c r="P237" s="35">
        <f t="shared" si="3"/>
        <v>57.3</v>
      </c>
      <c r="Q237" s="64" t="s">
        <v>46</v>
      </c>
      <c r="R237" s="64" t="s">
        <v>515</v>
      </c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65.099999999999994" customHeight="1" x14ac:dyDescent="0.2">
      <c r="A238" s="57">
        <v>233</v>
      </c>
      <c r="B238" s="20" t="s">
        <v>18</v>
      </c>
      <c r="C238" s="21" t="s">
        <v>19</v>
      </c>
      <c r="D238" s="64">
        <v>7</v>
      </c>
      <c r="E238" s="16" t="s">
        <v>603</v>
      </c>
      <c r="F238" s="16" t="s">
        <v>563</v>
      </c>
      <c r="G238" s="88">
        <v>38226</v>
      </c>
      <c r="H238" s="64" t="s">
        <v>22</v>
      </c>
      <c r="I238" s="64" t="s">
        <v>23</v>
      </c>
      <c r="J238" s="16" t="s">
        <v>564</v>
      </c>
      <c r="K238" s="16" t="s">
        <v>566</v>
      </c>
      <c r="L238" s="64" t="s">
        <v>22</v>
      </c>
      <c r="M238" s="64">
        <v>6</v>
      </c>
      <c r="N238" s="64">
        <v>29.5</v>
      </c>
      <c r="O238" s="64">
        <v>21.7</v>
      </c>
      <c r="P238" s="35">
        <f t="shared" si="3"/>
        <v>57.2</v>
      </c>
      <c r="Q238" s="64" t="s">
        <v>46</v>
      </c>
      <c r="R238" s="64" t="s">
        <v>515</v>
      </c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65.099999999999994" customHeight="1" x14ac:dyDescent="0.2">
      <c r="A239" s="58">
        <v>234</v>
      </c>
      <c r="B239" s="25" t="s">
        <v>18</v>
      </c>
      <c r="C239" s="26" t="s">
        <v>19</v>
      </c>
      <c r="D239" s="28">
        <v>8</v>
      </c>
      <c r="E239" s="44" t="s">
        <v>54</v>
      </c>
      <c r="F239" s="44" t="s">
        <v>29</v>
      </c>
      <c r="G239" s="89">
        <v>37753</v>
      </c>
      <c r="H239" s="28" t="s">
        <v>22</v>
      </c>
      <c r="I239" s="28" t="s">
        <v>23</v>
      </c>
      <c r="J239" s="44" t="s">
        <v>30</v>
      </c>
      <c r="K239" s="44" t="s">
        <v>31</v>
      </c>
      <c r="L239" s="28" t="s">
        <v>22</v>
      </c>
      <c r="M239" s="28">
        <v>8.35</v>
      </c>
      <c r="N239" s="28">
        <v>20</v>
      </c>
      <c r="O239" s="28">
        <v>28.7</v>
      </c>
      <c r="P239" s="35">
        <f t="shared" si="3"/>
        <v>57.05</v>
      </c>
      <c r="Q239" s="28" t="s">
        <v>46</v>
      </c>
      <c r="R239" s="28" t="s">
        <v>27</v>
      </c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65.099999999999994" customHeight="1" x14ac:dyDescent="0.2">
      <c r="A240" s="57">
        <v>235</v>
      </c>
      <c r="B240" s="20" t="s">
        <v>18</v>
      </c>
      <c r="C240" s="21" t="s">
        <v>19</v>
      </c>
      <c r="D240" s="64">
        <v>8</v>
      </c>
      <c r="E240" s="16" t="s">
        <v>97</v>
      </c>
      <c r="F240" s="16" t="s">
        <v>83</v>
      </c>
      <c r="G240" s="118">
        <v>37291</v>
      </c>
      <c r="H240" s="64" t="s">
        <v>22</v>
      </c>
      <c r="I240" s="64" t="s">
        <v>23</v>
      </c>
      <c r="J240" s="16" t="s">
        <v>84</v>
      </c>
      <c r="K240" s="16" t="s">
        <v>85</v>
      </c>
      <c r="L240" s="64" t="s">
        <v>22</v>
      </c>
      <c r="M240" s="64">
        <v>15</v>
      </c>
      <c r="N240" s="64">
        <v>13</v>
      </c>
      <c r="O240" s="64">
        <v>29</v>
      </c>
      <c r="P240" s="35">
        <f t="shared" si="3"/>
        <v>57</v>
      </c>
      <c r="Q240" s="64" t="s">
        <v>46</v>
      </c>
      <c r="R240" s="64" t="s">
        <v>59</v>
      </c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65.099999999999994" customHeight="1" x14ac:dyDescent="0.2">
      <c r="A241" s="58">
        <v>236</v>
      </c>
      <c r="B241" s="20" t="s">
        <v>18</v>
      </c>
      <c r="C241" s="21" t="s">
        <v>19</v>
      </c>
      <c r="D241" s="64">
        <v>7</v>
      </c>
      <c r="E241" s="16" t="s">
        <v>620</v>
      </c>
      <c r="F241" s="16" t="s">
        <v>563</v>
      </c>
      <c r="G241" s="118">
        <v>38082</v>
      </c>
      <c r="H241" s="64" t="s">
        <v>22</v>
      </c>
      <c r="I241" s="64" t="s">
        <v>23</v>
      </c>
      <c r="J241" s="16" t="s">
        <v>564</v>
      </c>
      <c r="K241" s="16" t="s">
        <v>566</v>
      </c>
      <c r="L241" s="64" t="s">
        <v>22</v>
      </c>
      <c r="M241" s="64">
        <v>6</v>
      </c>
      <c r="N241" s="64">
        <v>21</v>
      </c>
      <c r="O241" s="64">
        <v>30</v>
      </c>
      <c r="P241" s="35">
        <f t="shared" si="3"/>
        <v>57</v>
      </c>
      <c r="Q241" s="64" t="s">
        <v>46</v>
      </c>
      <c r="R241" s="64" t="s">
        <v>515</v>
      </c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65.099999999999994" customHeight="1" x14ac:dyDescent="0.2">
      <c r="A242" s="57">
        <v>237</v>
      </c>
      <c r="B242" s="24" t="s">
        <v>18</v>
      </c>
      <c r="C242" s="22" t="s">
        <v>19</v>
      </c>
      <c r="D242" s="28">
        <v>7</v>
      </c>
      <c r="E242" s="16" t="s">
        <v>807</v>
      </c>
      <c r="F242" s="16" t="s">
        <v>795</v>
      </c>
      <c r="G242" s="118">
        <v>38292</v>
      </c>
      <c r="H242" s="28" t="s">
        <v>22</v>
      </c>
      <c r="I242" s="28" t="s">
        <v>23</v>
      </c>
      <c r="J242" s="16" t="s">
        <v>809</v>
      </c>
      <c r="K242" s="16" t="s">
        <v>796</v>
      </c>
      <c r="L242" s="103" t="s">
        <v>22</v>
      </c>
      <c r="M242" s="64">
        <v>9</v>
      </c>
      <c r="N242" s="64">
        <v>27</v>
      </c>
      <c r="O242" s="64">
        <v>21</v>
      </c>
      <c r="P242" s="35">
        <f t="shared" si="3"/>
        <v>57</v>
      </c>
      <c r="Q242" s="64" t="s">
        <v>46</v>
      </c>
      <c r="R242" s="96" t="s">
        <v>728</v>
      </c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65.099999999999994" customHeight="1" x14ac:dyDescent="0.2">
      <c r="A243" s="58">
        <v>238</v>
      </c>
      <c r="B243" s="48" t="s">
        <v>18</v>
      </c>
      <c r="C243" s="49" t="s">
        <v>19</v>
      </c>
      <c r="D243" s="49">
        <v>8</v>
      </c>
      <c r="E243" s="73" t="s">
        <v>1065</v>
      </c>
      <c r="F243" s="73" t="s">
        <v>1066</v>
      </c>
      <c r="G243" s="102">
        <v>37849</v>
      </c>
      <c r="H243" s="49" t="s">
        <v>22</v>
      </c>
      <c r="I243" s="49" t="s">
        <v>23</v>
      </c>
      <c r="J243" s="73" t="s">
        <v>1067</v>
      </c>
      <c r="K243" s="73" t="s">
        <v>1068</v>
      </c>
      <c r="L243" s="49" t="s">
        <v>22</v>
      </c>
      <c r="M243" s="49">
        <v>14</v>
      </c>
      <c r="N243" s="49">
        <v>21</v>
      </c>
      <c r="O243" s="49">
        <v>22</v>
      </c>
      <c r="P243" s="35">
        <f t="shared" si="3"/>
        <v>57</v>
      </c>
      <c r="Q243" s="49" t="s">
        <v>26</v>
      </c>
      <c r="R243" s="49" t="s">
        <v>1028</v>
      </c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65.099999999999994" customHeight="1" x14ac:dyDescent="0.2">
      <c r="A244" s="57">
        <v>239</v>
      </c>
      <c r="B244" s="20" t="s">
        <v>18</v>
      </c>
      <c r="C244" s="21" t="s">
        <v>19</v>
      </c>
      <c r="D244" s="64">
        <v>8</v>
      </c>
      <c r="E244" s="16" t="s">
        <v>571</v>
      </c>
      <c r="F244" s="16" t="s">
        <v>563</v>
      </c>
      <c r="G244" s="119">
        <v>37937</v>
      </c>
      <c r="H244" s="64" t="s">
        <v>22</v>
      </c>
      <c r="I244" s="64" t="s">
        <v>23</v>
      </c>
      <c r="J244" s="16" t="s">
        <v>564</v>
      </c>
      <c r="K244" s="16" t="s">
        <v>566</v>
      </c>
      <c r="L244" s="64" t="s">
        <v>22</v>
      </c>
      <c r="M244" s="64">
        <v>15</v>
      </c>
      <c r="N244" s="64">
        <v>18</v>
      </c>
      <c r="O244" s="64">
        <v>23.6</v>
      </c>
      <c r="P244" s="35">
        <f t="shared" si="3"/>
        <v>56.6</v>
      </c>
      <c r="Q244" s="64" t="s">
        <v>46</v>
      </c>
      <c r="R244" s="64" t="s">
        <v>515</v>
      </c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65.099999999999994" customHeight="1" x14ac:dyDescent="0.2">
      <c r="A245" s="58">
        <v>240</v>
      </c>
      <c r="B245" s="20" t="s">
        <v>18</v>
      </c>
      <c r="C245" s="21" t="s">
        <v>19</v>
      </c>
      <c r="D245" s="64">
        <v>7</v>
      </c>
      <c r="E245" s="16" t="s">
        <v>613</v>
      </c>
      <c r="F245" s="16" t="s">
        <v>563</v>
      </c>
      <c r="G245" s="118">
        <v>38076</v>
      </c>
      <c r="H245" s="64" t="s">
        <v>22</v>
      </c>
      <c r="I245" s="64" t="s">
        <v>23</v>
      </c>
      <c r="J245" s="16" t="s">
        <v>564</v>
      </c>
      <c r="K245" s="16" t="s">
        <v>566</v>
      </c>
      <c r="L245" s="64" t="s">
        <v>22</v>
      </c>
      <c r="M245" s="64">
        <v>7.5</v>
      </c>
      <c r="N245" s="64">
        <v>24</v>
      </c>
      <c r="O245" s="64">
        <v>25</v>
      </c>
      <c r="P245" s="35">
        <f t="shared" si="3"/>
        <v>56.5</v>
      </c>
      <c r="Q245" s="64" t="s">
        <v>46</v>
      </c>
      <c r="R245" s="64" t="s">
        <v>515</v>
      </c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65.099999999999994" customHeight="1" x14ac:dyDescent="0.2">
      <c r="A246" s="57">
        <v>241</v>
      </c>
      <c r="B246" s="42" t="s">
        <v>18</v>
      </c>
      <c r="C246" s="44" t="s">
        <v>19</v>
      </c>
      <c r="D246" s="28">
        <v>8</v>
      </c>
      <c r="E246" s="44" t="s">
        <v>399</v>
      </c>
      <c r="F246" s="44" t="s">
        <v>400</v>
      </c>
      <c r="G246" s="89">
        <v>37677</v>
      </c>
      <c r="H246" s="28" t="s">
        <v>22</v>
      </c>
      <c r="I246" s="28" t="s">
        <v>23</v>
      </c>
      <c r="J246" s="44" t="s">
        <v>401</v>
      </c>
      <c r="K246" s="44" t="s">
        <v>402</v>
      </c>
      <c r="L246" s="28" t="s">
        <v>22</v>
      </c>
      <c r="M246" s="28">
        <v>8</v>
      </c>
      <c r="N246" s="28">
        <v>22</v>
      </c>
      <c r="O246" s="28">
        <v>26</v>
      </c>
      <c r="P246" s="35">
        <f t="shared" si="3"/>
        <v>56</v>
      </c>
      <c r="Q246" s="28" t="s">
        <v>26</v>
      </c>
      <c r="R246" s="28" t="s">
        <v>394</v>
      </c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65.099999999999994" customHeight="1" x14ac:dyDescent="0.2">
      <c r="A247" s="58">
        <v>242</v>
      </c>
      <c r="B247" s="24" t="s">
        <v>18</v>
      </c>
      <c r="C247" s="22" t="s">
        <v>19</v>
      </c>
      <c r="D247" s="28">
        <v>7</v>
      </c>
      <c r="E247" s="16" t="s">
        <v>811</v>
      </c>
      <c r="F247" s="16" t="s">
        <v>795</v>
      </c>
      <c r="G247" s="89">
        <v>38201</v>
      </c>
      <c r="H247" s="28" t="s">
        <v>22</v>
      </c>
      <c r="I247" s="28" t="s">
        <v>23</v>
      </c>
      <c r="J247" s="16" t="s">
        <v>776</v>
      </c>
      <c r="K247" s="16" t="s">
        <v>796</v>
      </c>
      <c r="L247" s="103" t="s">
        <v>22</v>
      </c>
      <c r="M247" s="64">
        <v>7</v>
      </c>
      <c r="N247" s="64">
        <v>21</v>
      </c>
      <c r="O247" s="64">
        <v>28</v>
      </c>
      <c r="P247" s="35">
        <f t="shared" si="3"/>
        <v>56</v>
      </c>
      <c r="Q247" s="28" t="s">
        <v>46</v>
      </c>
      <c r="R247" s="96" t="s">
        <v>728</v>
      </c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65.099999999999994" customHeight="1" x14ac:dyDescent="0.2">
      <c r="A248" s="57">
        <v>243</v>
      </c>
      <c r="B248" s="20" t="s">
        <v>18</v>
      </c>
      <c r="C248" s="21" t="s">
        <v>19</v>
      </c>
      <c r="D248" s="104">
        <v>7</v>
      </c>
      <c r="E248" s="109" t="s">
        <v>202</v>
      </c>
      <c r="F248" s="15" t="s">
        <v>190</v>
      </c>
      <c r="G248" s="152">
        <v>38342</v>
      </c>
      <c r="H248" s="104" t="s">
        <v>22</v>
      </c>
      <c r="I248" s="104" t="s">
        <v>23</v>
      </c>
      <c r="J248" s="109" t="s">
        <v>193</v>
      </c>
      <c r="K248" s="15" t="s">
        <v>194</v>
      </c>
      <c r="L248" s="104" t="s">
        <v>22</v>
      </c>
      <c r="M248" s="104">
        <v>17</v>
      </c>
      <c r="N248" s="104">
        <v>20</v>
      </c>
      <c r="O248" s="106">
        <v>18</v>
      </c>
      <c r="P248" s="35">
        <f t="shared" si="3"/>
        <v>55</v>
      </c>
      <c r="Q248" s="104" t="s">
        <v>46</v>
      </c>
      <c r="R248" s="104" t="s">
        <v>59</v>
      </c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65.099999999999994" customHeight="1" x14ac:dyDescent="0.2">
      <c r="A249" s="58">
        <v>244</v>
      </c>
      <c r="B249" s="48" t="s">
        <v>18</v>
      </c>
      <c r="C249" s="49" t="s">
        <v>19</v>
      </c>
      <c r="D249" s="148">
        <v>8</v>
      </c>
      <c r="E249" s="149" t="s">
        <v>1058</v>
      </c>
      <c r="F249" s="73" t="s">
        <v>1025</v>
      </c>
      <c r="G249" s="153">
        <v>37815</v>
      </c>
      <c r="H249" s="148" t="s">
        <v>22</v>
      </c>
      <c r="I249" s="148" t="s">
        <v>23</v>
      </c>
      <c r="J249" s="149" t="s">
        <v>1057</v>
      </c>
      <c r="K249" s="73" t="s">
        <v>1027</v>
      </c>
      <c r="L249" s="148" t="s">
        <v>22</v>
      </c>
      <c r="M249" s="148">
        <v>6</v>
      </c>
      <c r="N249" s="148">
        <v>22</v>
      </c>
      <c r="O249" s="158">
        <v>27</v>
      </c>
      <c r="P249" s="35">
        <f t="shared" si="3"/>
        <v>55</v>
      </c>
      <c r="Q249" s="148" t="s">
        <v>46</v>
      </c>
      <c r="R249" s="148" t="s">
        <v>1028</v>
      </c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65.099999999999994" customHeight="1" x14ac:dyDescent="0.2">
      <c r="A250" s="57">
        <v>245</v>
      </c>
      <c r="B250" s="25" t="s">
        <v>18</v>
      </c>
      <c r="C250" s="26" t="s">
        <v>19</v>
      </c>
      <c r="D250" s="105">
        <v>7</v>
      </c>
      <c r="E250" s="16" t="s">
        <v>1021</v>
      </c>
      <c r="F250" s="16" t="s">
        <v>966</v>
      </c>
      <c r="G250" s="150">
        <v>38146</v>
      </c>
      <c r="H250" s="154" t="s">
        <v>22</v>
      </c>
      <c r="I250" s="154" t="s">
        <v>23</v>
      </c>
      <c r="J250" s="44" t="s">
        <v>967</v>
      </c>
      <c r="K250" s="16" t="s">
        <v>969</v>
      </c>
      <c r="L250" s="154" t="s">
        <v>22</v>
      </c>
      <c r="M250" s="155">
        <v>4</v>
      </c>
      <c r="N250" s="155">
        <v>22.5</v>
      </c>
      <c r="O250" s="157">
        <v>28.3</v>
      </c>
      <c r="P250" s="35">
        <f t="shared" si="3"/>
        <v>54.8</v>
      </c>
      <c r="Q250" s="155" t="s">
        <v>46</v>
      </c>
      <c r="R250" s="104" t="s">
        <v>959</v>
      </c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65.099999999999994" customHeight="1" x14ac:dyDescent="0.2">
      <c r="A251" s="58">
        <v>246</v>
      </c>
      <c r="B251" s="99" t="s">
        <v>18</v>
      </c>
      <c r="C251" s="41" t="s">
        <v>19</v>
      </c>
      <c r="D251" s="106">
        <v>8</v>
      </c>
      <c r="E251" s="110" t="s">
        <v>374</v>
      </c>
      <c r="F251" s="110" t="s">
        <v>361</v>
      </c>
      <c r="G251" s="118">
        <v>37670</v>
      </c>
      <c r="H251" s="106" t="s">
        <v>22</v>
      </c>
      <c r="I251" s="106" t="s">
        <v>23</v>
      </c>
      <c r="J251" s="110" t="s">
        <v>362</v>
      </c>
      <c r="K251" s="110" t="s">
        <v>363</v>
      </c>
      <c r="L251" s="106" t="s">
        <v>22</v>
      </c>
      <c r="M251" s="104">
        <v>9</v>
      </c>
      <c r="N251" s="104">
        <v>16.5</v>
      </c>
      <c r="O251" s="106">
        <v>28.4</v>
      </c>
      <c r="P251" s="35">
        <f t="shared" si="3"/>
        <v>53.9</v>
      </c>
      <c r="Q251" s="104" t="s">
        <v>46</v>
      </c>
      <c r="R251" s="104" t="s">
        <v>283</v>
      </c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65.099999999999994" customHeight="1" x14ac:dyDescent="0.2">
      <c r="A252" s="57">
        <v>247</v>
      </c>
      <c r="B252" s="40" t="s">
        <v>18</v>
      </c>
      <c r="C252" s="40" t="s">
        <v>19</v>
      </c>
      <c r="D252" s="66">
        <v>7</v>
      </c>
      <c r="E252" s="36" t="s">
        <v>616</v>
      </c>
      <c r="F252" s="36" t="s">
        <v>563</v>
      </c>
      <c r="G252" s="94">
        <v>38245</v>
      </c>
      <c r="H252" s="66" t="s">
        <v>22</v>
      </c>
      <c r="I252" s="66" t="s">
        <v>23</v>
      </c>
      <c r="J252" s="36" t="s">
        <v>564</v>
      </c>
      <c r="K252" s="36" t="s">
        <v>566</v>
      </c>
      <c r="L252" s="66" t="s">
        <v>22</v>
      </c>
      <c r="M252" s="66">
        <v>9</v>
      </c>
      <c r="N252" s="66">
        <v>21</v>
      </c>
      <c r="O252" s="66">
        <v>23.5</v>
      </c>
      <c r="P252" s="35">
        <f t="shared" si="3"/>
        <v>53.5</v>
      </c>
      <c r="Q252" s="66" t="s">
        <v>46</v>
      </c>
      <c r="R252" s="66" t="s">
        <v>515</v>
      </c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65.099999999999994" customHeight="1" x14ac:dyDescent="0.2">
      <c r="A253" s="58">
        <v>248</v>
      </c>
      <c r="B253" s="40" t="s">
        <v>18</v>
      </c>
      <c r="C253" s="40" t="s">
        <v>19</v>
      </c>
      <c r="D253" s="66">
        <v>8</v>
      </c>
      <c r="E253" s="36" t="s">
        <v>574</v>
      </c>
      <c r="F253" s="36" t="s">
        <v>563</v>
      </c>
      <c r="G253" s="94">
        <v>37933</v>
      </c>
      <c r="H253" s="66" t="s">
        <v>22</v>
      </c>
      <c r="I253" s="66" t="s">
        <v>23</v>
      </c>
      <c r="J253" s="36" t="s">
        <v>564</v>
      </c>
      <c r="K253" s="36" t="s">
        <v>566</v>
      </c>
      <c r="L253" s="66" t="s">
        <v>22</v>
      </c>
      <c r="M253" s="66">
        <v>15</v>
      </c>
      <c r="N253" s="66">
        <v>16.5</v>
      </c>
      <c r="O253" s="66">
        <v>21.8</v>
      </c>
      <c r="P253" s="35">
        <f t="shared" si="3"/>
        <v>53.3</v>
      </c>
      <c r="Q253" s="66" t="s">
        <v>46</v>
      </c>
      <c r="R253" s="66" t="s">
        <v>515</v>
      </c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65.099999999999994" customHeight="1" x14ac:dyDescent="0.2">
      <c r="A254" s="57">
        <v>249</v>
      </c>
      <c r="B254" s="39" t="s">
        <v>18</v>
      </c>
      <c r="C254" s="39" t="s">
        <v>19</v>
      </c>
      <c r="D254" s="65">
        <v>8</v>
      </c>
      <c r="E254" s="36" t="s">
        <v>856</v>
      </c>
      <c r="F254" s="36" t="s">
        <v>789</v>
      </c>
      <c r="G254" s="92">
        <v>37887</v>
      </c>
      <c r="H254" s="65" t="s">
        <v>22</v>
      </c>
      <c r="I254" s="65" t="s">
        <v>23</v>
      </c>
      <c r="J254" s="36" t="s">
        <v>826</v>
      </c>
      <c r="K254" s="36" t="s">
        <v>793</v>
      </c>
      <c r="L254" s="107" t="s">
        <v>22</v>
      </c>
      <c r="M254" s="66">
        <v>18.8</v>
      </c>
      <c r="N254" s="66">
        <v>12</v>
      </c>
      <c r="O254" s="66">
        <v>22</v>
      </c>
      <c r="P254" s="35">
        <f t="shared" si="3"/>
        <v>52.8</v>
      </c>
      <c r="Q254" s="65" t="s">
        <v>46</v>
      </c>
      <c r="R254" s="97" t="s">
        <v>728</v>
      </c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65.099999999999994" customHeight="1" x14ac:dyDescent="0.2">
      <c r="A255" s="58">
        <v>250</v>
      </c>
      <c r="B255" s="40" t="s">
        <v>18</v>
      </c>
      <c r="C255" s="40" t="s">
        <v>19</v>
      </c>
      <c r="D255" s="66">
        <v>7</v>
      </c>
      <c r="E255" s="36" t="s">
        <v>596</v>
      </c>
      <c r="F255" s="36" t="s">
        <v>563</v>
      </c>
      <c r="G255" s="94">
        <v>38100</v>
      </c>
      <c r="H255" s="66" t="s">
        <v>22</v>
      </c>
      <c r="I255" s="66" t="s">
        <v>23</v>
      </c>
      <c r="J255" s="36" t="s">
        <v>564</v>
      </c>
      <c r="K255" s="36" t="s">
        <v>566</v>
      </c>
      <c r="L255" s="66" t="s">
        <v>22</v>
      </c>
      <c r="M255" s="66">
        <v>10.5</v>
      </c>
      <c r="N255" s="66">
        <v>21</v>
      </c>
      <c r="O255" s="66">
        <v>21</v>
      </c>
      <c r="P255" s="35">
        <f t="shared" si="3"/>
        <v>52.5</v>
      </c>
      <c r="Q255" s="66" t="s">
        <v>46</v>
      </c>
      <c r="R255" s="66" t="s">
        <v>515</v>
      </c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65.099999999999994" customHeight="1" x14ac:dyDescent="0.2">
      <c r="A256" s="57">
        <v>251</v>
      </c>
      <c r="B256" s="40" t="s">
        <v>18</v>
      </c>
      <c r="C256" s="40" t="s">
        <v>19</v>
      </c>
      <c r="D256" s="66">
        <v>7</v>
      </c>
      <c r="E256" s="36" t="s">
        <v>189</v>
      </c>
      <c r="F256" s="36" t="s">
        <v>190</v>
      </c>
      <c r="G256" s="94">
        <v>38239</v>
      </c>
      <c r="H256" s="66" t="s">
        <v>22</v>
      </c>
      <c r="I256" s="66" t="s">
        <v>23</v>
      </c>
      <c r="J256" s="36" t="s">
        <v>193</v>
      </c>
      <c r="K256" s="36" t="s">
        <v>194</v>
      </c>
      <c r="L256" s="66" t="s">
        <v>22</v>
      </c>
      <c r="M256" s="66">
        <v>17</v>
      </c>
      <c r="N256" s="66">
        <v>17.5</v>
      </c>
      <c r="O256" s="66">
        <v>18</v>
      </c>
      <c r="P256" s="35">
        <f t="shared" si="3"/>
        <v>52.5</v>
      </c>
      <c r="Q256" s="66" t="s">
        <v>46</v>
      </c>
      <c r="R256" s="66" t="s">
        <v>59</v>
      </c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65.099999999999994" customHeight="1" x14ac:dyDescent="0.2">
      <c r="A257" s="58">
        <v>252</v>
      </c>
      <c r="B257" s="54" t="s">
        <v>18</v>
      </c>
      <c r="C257" s="54" t="s">
        <v>19</v>
      </c>
      <c r="D257" s="54">
        <v>8</v>
      </c>
      <c r="E257" s="74" t="s">
        <v>1101</v>
      </c>
      <c r="F257" s="74" t="s">
        <v>1025</v>
      </c>
      <c r="G257" s="55">
        <v>37799</v>
      </c>
      <c r="H257" s="54" t="s">
        <v>22</v>
      </c>
      <c r="I257" s="54" t="s">
        <v>23</v>
      </c>
      <c r="J257" s="74" t="s">
        <v>1057</v>
      </c>
      <c r="K257" s="74" t="s">
        <v>1027</v>
      </c>
      <c r="L257" s="54" t="s">
        <v>22</v>
      </c>
      <c r="M257" s="54">
        <v>9</v>
      </c>
      <c r="N257" s="54">
        <v>14</v>
      </c>
      <c r="O257" s="54">
        <v>29</v>
      </c>
      <c r="P257" s="35">
        <f t="shared" si="3"/>
        <v>52</v>
      </c>
      <c r="Q257" s="54" t="s">
        <v>46</v>
      </c>
      <c r="R257" s="54" t="s">
        <v>1028</v>
      </c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65.099999999999994" customHeight="1" x14ac:dyDescent="0.2">
      <c r="A258" s="57">
        <v>253</v>
      </c>
      <c r="B258" s="38" t="s">
        <v>18</v>
      </c>
      <c r="C258" s="38" t="s">
        <v>19</v>
      </c>
      <c r="D258" s="65">
        <v>8</v>
      </c>
      <c r="E258" s="38" t="s">
        <v>405</v>
      </c>
      <c r="F258" s="38" t="s">
        <v>400</v>
      </c>
      <c r="G258" s="92">
        <v>37818</v>
      </c>
      <c r="H258" s="65" t="s">
        <v>22</v>
      </c>
      <c r="I258" s="65" t="s">
        <v>23</v>
      </c>
      <c r="J258" s="38" t="s">
        <v>408</v>
      </c>
      <c r="K258" s="38" t="s">
        <v>402</v>
      </c>
      <c r="L258" s="65" t="s">
        <v>22</v>
      </c>
      <c r="M258" s="65">
        <v>6</v>
      </c>
      <c r="N258" s="65">
        <v>21</v>
      </c>
      <c r="O258" s="65">
        <v>25</v>
      </c>
      <c r="P258" s="35">
        <f t="shared" si="3"/>
        <v>52</v>
      </c>
      <c r="Q258" s="65" t="s">
        <v>46</v>
      </c>
      <c r="R258" s="65" t="s">
        <v>394</v>
      </c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65.099999999999994" customHeight="1" x14ac:dyDescent="0.2">
      <c r="A259" s="58">
        <v>254</v>
      </c>
      <c r="B259" s="39" t="s">
        <v>18</v>
      </c>
      <c r="C259" s="39" t="s">
        <v>19</v>
      </c>
      <c r="D259" s="97" t="s">
        <v>873</v>
      </c>
      <c r="E259" s="111" t="s">
        <v>914</v>
      </c>
      <c r="F259" s="111" t="s">
        <v>849</v>
      </c>
      <c r="G259" s="120">
        <v>38022</v>
      </c>
      <c r="H259" s="65" t="s">
        <v>22</v>
      </c>
      <c r="I259" s="65" t="s">
        <v>23</v>
      </c>
      <c r="J259" s="111" t="s">
        <v>850</v>
      </c>
      <c r="K259" s="111" t="s">
        <v>851</v>
      </c>
      <c r="L259" s="107" t="s">
        <v>22</v>
      </c>
      <c r="M259" s="97">
        <v>14</v>
      </c>
      <c r="N259" s="97">
        <v>20</v>
      </c>
      <c r="O259" s="97">
        <v>18</v>
      </c>
      <c r="P259" s="35">
        <f t="shared" si="3"/>
        <v>52</v>
      </c>
      <c r="Q259" s="97" t="s">
        <v>46</v>
      </c>
      <c r="R259" s="97" t="s">
        <v>728</v>
      </c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65.099999999999994" customHeight="1" x14ac:dyDescent="0.2">
      <c r="A260" s="57">
        <v>255</v>
      </c>
      <c r="B260" s="40" t="s">
        <v>18</v>
      </c>
      <c r="C260" s="40" t="s">
        <v>19</v>
      </c>
      <c r="D260" s="66">
        <v>7</v>
      </c>
      <c r="E260" s="36" t="s">
        <v>630</v>
      </c>
      <c r="F260" s="36" t="s">
        <v>563</v>
      </c>
      <c r="G260" s="93">
        <v>38279</v>
      </c>
      <c r="H260" s="66" t="s">
        <v>22</v>
      </c>
      <c r="I260" s="66" t="s">
        <v>23</v>
      </c>
      <c r="J260" s="36" t="s">
        <v>564</v>
      </c>
      <c r="K260" s="36" t="s">
        <v>566</v>
      </c>
      <c r="L260" s="66" t="s">
        <v>22</v>
      </c>
      <c r="M260" s="66">
        <v>15</v>
      </c>
      <c r="N260" s="66">
        <v>18</v>
      </c>
      <c r="O260" s="66">
        <v>18.7</v>
      </c>
      <c r="P260" s="35">
        <f t="shared" si="3"/>
        <v>51.7</v>
      </c>
      <c r="Q260" s="66" t="s">
        <v>46</v>
      </c>
      <c r="R260" s="66" t="s">
        <v>515</v>
      </c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65.099999999999994" customHeight="1" x14ac:dyDescent="0.2">
      <c r="A261" s="58">
        <v>256</v>
      </c>
      <c r="B261" s="40" t="s">
        <v>18</v>
      </c>
      <c r="C261" s="40" t="s">
        <v>19</v>
      </c>
      <c r="D261" s="66">
        <v>7</v>
      </c>
      <c r="E261" s="36" t="s">
        <v>195</v>
      </c>
      <c r="F261" s="36" t="s">
        <v>190</v>
      </c>
      <c r="G261" s="94">
        <v>37852</v>
      </c>
      <c r="H261" s="66" t="s">
        <v>22</v>
      </c>
      <c r="I261" s="66" t="s">
        <v>23</v>
      </c>
      <c r="J261" s="36" t="s">
        <v>193</v>
      </c>
      <c r="K261" s="36" t="s">
        <v>194</v>
      </c>
      <c r="L261" s="66" t="s">
        <v>22</v>
      </c>
      <c r="M261" s="66">
        <v>8.5</v>
      </c>
      <c r="N261" s="66">
        <v>25</v>
      </c>
      <c r="O261" s="66">
        <v>18</v>
      </c>
      <c r="P261" s="35">
        <f t="shared" si="3"/>
        <v>51.5</v>
      </c>
      <c r="Q261" s="66" t="s">
        <v>46</v>
      </c>
      <c r="R261" s="66" t="s">
        <v>59</v>
      </c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65.099999999999994" customHeight="1" x14ac:dyDescent="0.2">
      <c r="A262" s="57">
        <v>257</v>
      </c>
      <c r="B262" s="38" t="s">
        <v>18</v>
      </c>
      <c r="C262" s="38" t="s">
        <v>19</v>
      </c>
      <c r="D262" s="65">
        <v>7</v>
      </c>
      <c r="E262" s="38" t="s">
        <v>411</v>
      </c>
      <c r="F262" s="38" t="s">
        <v>400</v>
      </c>
      <c r="G262" s="121">
        <v>38170</v>
      </c>
      <c r="H262" s="65" t="s">
        <v>22</v>
      </c>
      <c r="I262" s="65" t="s">
        <v>23</v>
      </c>
      <c r="J262" s="38" t="s">
        <v>401</v>
      </c>
      <c r="K262" s="38" t="s">
        <v>402</v>
      </c>
      <c r="L262" s="65" t="s">
        <v>22</v>
      </c>
      <c r="M262" s="65">
        <v>13</v>
      </c>
      <c r="N262" s="65">
        <v>16</v>
      </c>
      <c r="O262" s="65">
        <v>22</v>
      </c>
      <c r="P262" s="35">
        <f t="shared" ref="P262:P325" si="4">SUM(M262,N262,O262)</f>
        <v>51</v>
      </c>
      <c r="Q262" s="65" t="s">
        <v>46</v>
      </c>
      <c r="R262" s="65" t="s">
        <v>394</v>
      </c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65.099999999999994" customHeight="1" x14ac:dyDescent="0.2">
      <c r="A263" s="58">
        <v>258</v>
      </c>
      <c r="B263" s="40" t="s">
        <v>18</v>
      </c>
      <c r="C263" s="40" t="s">
        <v>19</v>
      </c>
      <c r="D263" s="66">
        <v>8</v>
      </c>
      <c r="E263" s="36" t="s">
        <v>187</v>
      </c>
      <c r="F263" s="36" t="s">
        <v>180</v>
      </c>
      <c r="G263" s="94">
        <v>37684</v>
      </c>
      <c r="H263" s="66" t="s">
        <v>22</v>
      </c>
      <c r="I263" s="66" t="s">
        <v>23</v>
      </c>
      <c r="J263" s="36" t="s">
        <v>181</v>
      </c>
      <c r="K263" s="36" t="s">
        <v>182</v>
      </c>
      <c r="L263" s="66" t="s">
        <v>22</v>
      </c>
      <c r="M263" s="66">
        <v>20</v>
      </c>
      <c r="N263" s="66">
        <v>8</v>
      </c>
      <c r="O263" s="66">
        <v>23</v>
      </c>
      <c r="P263" s="35">
        <f t="shared" si="4"/>
        <v>51</v>
      </c>
      <c r="Q263" s="66" t="s">
        <v>46</v>
      </c>
      <c r="R263" s="66" t="s">
        <v>59</v>
      </c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65.099999999999994" customHeight="1" x14ac:dyDescent="0.2">
      <c r="A264" s="57">
        <v>259</v>
      </c>
      <c r="B264" s="39" t="s">
        <v>18</v>
      </c>
      <c r="C264" s="39" t="s">
        <v>19</v>
      </c>
      <c r="D264" s="107">
        <v>7</v>
      </c>
      <c r="E264" s="37" t="s">
        <v>815</v>
      </c>
      <c r="F264" s="37" t="s">
        <v>795</v>
      </c>
      <c r="G264" s="122">
        <v>38291</v>
      </c>
      <c r="H264" s="65" t="s">
        <v>22</v>
      </c>
      <c r="I264" s="65" t="s">
        <v>23</v>
      </c>
      <c r="J264" s="37" t="s">
        <v>776</v>
      </c>
      <c r="K264" s="37" t="s">
        <v>796</v>
      </c>
      <c r="L264" s="107" t="s">
        <v>22</v>
      </c>
      <c r="M264" s="107">
        <v>10</v>
      </c>
      <c r="N264" s="107">
        <v>18</v>
      </c>
      <c r="O264" s="107">
        <v>23</v>
      </c>
      <c r="P264" s="35">
        <f t="shared" si="4"/>
        <v>51</v>
      </c>
      <c r="Q264" s="107" t="s">
        <v>46</v>
      </c>
      <c r="R264" s="97" t="s">
        <v>728</v>
      </c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65.099999999999994" customHeight="1" x14ac:dyDescent="0.2">
      <c r="A265" s="58">
        <v>260</v>
      </c>
      <c r="B265" s="39" t="s">
        <v>18</v>
      </c>
      <c r="C265" s="39" t="s">
        <v>19</v>
      </c>
      <c r="D265" s="65" t="s">
        <v>860</v>
      </c>
      <c r="E265" s="36" t="s">
        <v>906</v>
      </c>
      <c r="F265" s="38" t="s">
        <v>863</v>
      </c>
      <c r="G265" s="92">
        <v>38255</v>
      </c>
      <c r="H265" s="65" t="s">
        <v>22</v>
      </c>
      <c r="I265" s="65" t="s">
        <v>23</v>
      </c>
      <c r="J265" s="36" t="s">
        <v>907</v>
      </c>
      <c r="K265" s="38" t="s">
        <v>869</v>
      </c>
      <c r="L265" s="107" t="s">
        <v>22</v>
      </c>
      <c r="M265" s="66">
        <v>8</v>
      </c>
      <c r="N265" s="66">
        <v>27</v>
      </c>
      <c r="O265" s="66">
        <v>15</v>
      </c>
      <c r="P265" s="35">
        <f t="shared" si="4"/>
        <v>50</v>
      </c>
      <c r="Q265" s="65" t="s">
        <v>26</v>
      </c>
      <c r="R265" s="97" t="s">
        <v>728</v>
      </c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65.099999999999994" customHeight="1" x14ac:dyDescent="0.2">
      <c r="A266" s="57">
        <v>261</v>
      </c>
      <c r="B266" s="34" t="s">
        <v>18</v>
      </c>
      <c r="C266" s="34" t="s">
        <v>19</v>
      </c>
      <c r="D266" s="100">
        <v>7</v>
      </c>
      <c r="E266" s="36" t="s">
        <v>1012</v>
      </c>
      <c r="F266" s="38" t="s">
        <v>982</v>
      </c>
      <c r="G266" s="123">
        <v>38035</v>
      </c>
      <c r="H266" s="65" t="s">
        <v>22</v>
      </c>
      <c r="I266" s="65" t="s">
        <v>23</v>
      </c>
      <c r="J266" s="38" t="s">
        <v>983</v>
      </c>
      <c r="K266" s="38" t="s">
        <v>984</v>
      </c>
      <c r="L266" s="65" t="s">
        <v>22</v>
      </c>
      <c r="M266" s="100">
        <v>12</v>
      </c>
      <c r="N266" s="100">
        <v>15</v>
      </c>
      <c r="O266" s="100">
        <v>23</v>
      </c>
      <c r="P266" s="35">
        <f t="shared" si="4"/>
        <v>50</v>
      </c>
      <c r="Q266" s="100" t="s">
        <v>46</v>
      </c>
      <c r="R266" s="65" t="s">
        <v>959</v>
      </c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65.099999999999994" customHeight="1" x14ac:dyDescent="0.2">
      <c r="A267" s="58">
        <v>262</v>
      </c>
      <c r="B267" s="39" t="s">
        <v>18</v>
      </c>
      <c r="C267" s="39" t="s">
        <v>19</v>
      </c>
      <c r="D267" s="66" t="s">
        <v>860</v>
      </c>
      <c r="E267" s="36" t="s">
        <v>919</v>
      </c>
      <c r="F267" s="36" t="s">
        <v>897</v>
      </c>
      <c r="G267" s="94">
        <v>38204</v>
      </c>
      <c r="H267" s="65" t="s">
        <v>22</v>
      </c>
      <c r="I267" s="65" t="s">
        <v>23</v>
      </c>
      <c r="J267" s="36" t="s">
        <v>917</v>
      </c>
      <c r="K267" s="36" t="s">
        <v>900</v>
      </c>
      <c r="L267" s="107" t="s">
        <v>22</v>
      </c>
      <c r="M267" s="66">
        <v>12</v>
      </c>
      <c r="N267" s="66">
        <v>20</v>
      </c>
      <c r="O267" s="66">
        <v>18</v>
      </c>
      <c r="P267" s="35">
        <f t="shared" si="4"/>
        <v>50</v>
      </c>
      <c r="Q267" s="66" t="s">
        <v>26</v>
      </c>
      <c r="R267" s="97" t="s">
        <v>728</v>
      </c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65.099999999999994" customHeight="1" x14ac:dyDescent="0.2">
      <c r="A268" s="57">
        <v>263</v>
      </c>
      <c r="B268" s="39" t="s">
        <v>18</v>
      </c>
      <c r="C268" s="39" t="s">
        <v>19</v>
      </c>
      <c r="D268" s="107">
        <v>7</v>
      </c>
      <c r="E268" s="37" t="s">
        <v>819</v>
      </c>
      <c r="F268" s="37" t="s">
        <v>795</v>
      </c>
      <c r="G268" s="122">
        <v>38308</v>
      </c>
      <c r="H268" s="65" t="s">
        <v>22</v>
      </c>
      <c r="I268" s="65" t="s">
        <v>23</v>
      </c>
      <c r="J268" s="37" t="s">
        <v>776</v>
      </c>
      <c r="K268" s="37" t="s">
        <v>796</v>
      </c>
      <c r="L268" s="107" t="s">
        <v>22</v>
      </c>
      <c r="M268" s="107">
        <v>2</v>
      </c>
      <c r="N268" s="107">
        <v>18</v>
      </c>
      <c r="O268" s="107">
        <v>30</v>
      </c>
      <c r="P268" s="35">
        <f t="shared" si="4"/>
        <v>50</v>
      </c>
      <c r="Q268" s="107" t="s">
        <v>46</v>
      </c>
      <c r="R268" s="97" t="s">
        <v>728</v>
      </c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65.099999999999994" customHeight="1" x14ac:dyDescent="0.2">
      <c r="A269" s="58">
        <v>264</v>
      </c>
      <c r="B269" s="40" t="s">
        <v>18</v>
      </c>
      <c r="C269" s="40" t="s">
        <v>19</v>
      </c>
      <c r="D269" s="66">
        <v>7</v>
      </c>
      <c r="E269" s="36" t="s">
        <v>77</v>
      </c>
      <c r="F269" s="36" t="s">
        <v>69</v>
      </c>
      <c r="G269" s="94">
        <v>37952</v>
      </c>
      <c r="H269" s="66" t="s">
        <v>22</v>
      </c>
      <c r="I269" s="66" t="s">
        <v>23</v>
      </c>
      <c r="J269" s="36" t="s">
        <v>70</v>
      </c>
      <c r="K269" s="36" t="s">
        <v>71</v>
      </c>
      <c r="L269" s="66" t="s">
        <v>22</v>
      </c>
      <c r="M269" s="66">
        <v>19</v>
      </c>
      <c r="N269" s="66">
        <v>9</v>
      </c>
      <c r="O269" s="66">
        <v>22</v>
      </c>
      <c r="P269" s="35">
        <f t="shared" si="4"/>
        <v>50</v>
      </c>
      <c r="Q269" s="66" t="s">
        <v>46</v>
      </c>
      <c r="R269" s="66" t="s">
        <v>59</v>
      </c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65.099999999999994" customHeight="1" x14ac:dyDescent="0.2">
      <c r="A270" s="57">
        <v>265</v>
      </c>
      <c r="B270" s="34" t="s">
        <v>18</v>
      </c>
      <c r="C270" s="34" t="s">
        <v>19</v>
      </c>
      <c r="D270" s="66">
        <v>8</v>
      </c>
      <c r="E270" s="36" t="s">
        <v>994</v>
      </c>
      <c r="F270" s="36" t="s">
        <v>912</v>
      </c>
      <c r="G270" s="94">
        <v>37881</v>
      </c>
      <c r="H270" s="65" t="s">
        <v>22</v>
      </c>
      <c r="I270" s="65" t="s">
        <v>23</v>
      </c>
      <c r="J270" s="38" t="s">
        <v>913</v>
      </c>
      <c r="K270" s="38" t="s">
        <v>915</v>
      </c>
      <c r="L270" s="65" t="s">
        <v>22</v>
      </c>
      <c r="M270" s="100">
        <v>5</v>
      </c>
      <c r="N270" s="100">
        <v>23</v>
      </c>
      <c r="O270" s="100">
        <v>21</v>
      </c>
      <c r="P270" s="35">
        <f t="shared" si="4"/>
        <v>49</v>
      </c>
      <c r="Q270" s="65" t="s">
        <v>46</v>
      </c>
      <c r="R270" s="65" t="s">
        <v>918</v>
      </c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65.099999999999994" customHeight="1" x14ac:dyDescent="0.2">
      <c r="A271" s="58">
        <v>266</v>
      </c>
      <c r="B271" s="34" t="s">
        <v>18</v>
      </c>
      <c r="C271" s="34" t="s">
        <v>19</v>
      </c>
      <c r="D271" s="100">
        <v>8</v>
      </c>
      <c r="E271" s="36" t="s">
        <v>1013</v>
      </c>
      <c r="F271" s="38" t="s">
        <v>982</v>
      </c>
      <c r="G271" s="123">
        <v>37770</v>
      </c>
      <c r="H271" s="65" t="s">
        <v>22</v>
      </c>
      <c r="I271" s="65" t="s">
        <v>23</v>
      </c>
      <c r="J271" s="38" t="s">
        <v>983</v>
      </c>
      <c r="K271" s="38" t="s">
        <v>984</v>
      </c>
      <c r="L271" s="65" t="s">
        <v>22</v>
      </c>
      <c r="M271" s="100">
        <v>13</v>
      </c>
      <c r="N271" s="100">
        <v>12</v>
      </c>
      <c r="O271" s="100">
        <v>24</v>
      </c>
      <c r="P271" s="35">
        <f t="shared" si="4"/>
        <v>49</v>
      </c>
      <c r="Q271" s="100" t="s">
        <v>46</v>
      </c>
      <c r="R271" s="65" t="s">
        <v>959</v>
      </c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65.099999999999994" customHeight="1" x14ac:dyDescent="0.2">
      <c r="A272" s="57">
        <v>267</v>
      </c>
      <c r="B272" s="39" t="s">
        <v>18</v>
      </c>
      <c r="C272" s="39" t="s">
        <v>19</v>
      </c>
      <c r="D272" s="66" t="s">
        <v>860</v>
      </c>
      <c r="E272" s="36" t="s">
        <v>916</v>
      </c>
      <c r="F272" s="36" t="s">
        <v>897</v>
      </c>
      <c r="G272" s="94">
        <v>38148</v>
      </c>
      <c r="H272" s="65" t="s">
        <v>22</v>
      </c>
      <c r="I272" s="65" t="s">
        <v>23</v>
      </c>
      <c r="J272" s="36" t="s">
        <v>917</v>
      </c>
      <c r="K272" s="36" t="s">
        <v>900</v>
      </c>
      <c r="L272" s="107" t="s">
        <v>22</v>
      </c>
      <c r="M272" s="66">
        <v>9</v>
      </c>
      <c r="N272" s="66">
        <v>21</v>
      </c>
      <c r="O272" s="66">
        <v>19</v>
      </c>
      <c r="P272" s="35">
        <f t="shared" si="4"/>
        <v>49</v>
      </c>
      <c r="Q272" s="66" t="s">
        <v>46</v>
      </c>
      <c r="R272" s="97" t="s">
        <v>728</v>
      </c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65.099999999999994" customHeight="1" x14ac:dyDescent="0.2">
      <c r="A273" s="58">
        <v>268</v>
      </c>
      <c r="B273" s="40" t="s">
        <v>18</v>
      </c>
      <c r="C273" s="40" t="s">
        <v>19</v>
      </c>
      <c r="D273" s="66">
        <v>8</v>
      </c>
      <c r="E273" s="36" t="s">
        <v>308</v>
      </c>
      <c r="F273" s="36" t="s">
        <v>300</v>
      </c>
      <c r="G273" s="94">
        <v>37692</v>
      </c>
      <c r="H273" s="66" t="s">
        <v>22</v>
      </c>
      <c r="I273" s="66" t="s">
        <v>23</v>
      </c>
      <c r="J273" s="36" t="s">
        <v>301</v>
      </c>
      <c r="K273" s="36" t="s">
        <v>302</v>
      </c>
      <c r="L273" s="66" t="s">
        <v>22</v>
      </c>
      <c r="M273" s="66">
        <v>10</v>
      </c>
      <c r="N273" s="66">
        <v>18</v>
      </c>
      <c r="O273" s="66">
        <v>20</v>
      </c>
      <c r="P273" s="35">
        <f t="shared" si="4"/>
        <v>48</v>
      </c>
      <c r="Q273" s="66" t="s">
        <v>46</v>
      </c>
      <c r="R273" s="66" t="s">
        <v>283</v>
      </c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65.099999999999994" customHeight="1" x14ac:dyDescent="0.2">
      <c r="A274" s="57">
        <v>269</v>
      </c>
      <c r="B274" s="40" t="s">
        <v>18</v>
      </c>
      <c r="C274" s="40" t="s">
        <v>19</v>
      </c>
      <c r="D274" s="66">
        <v>8</v>
      </c>
      <c r="E274" s="36" t="s">
        <v>306</v>
      </c>
      <c r="F274" s="36" t="s">
        <v>300</v>
      </c>
      <c r="G274" s="94">
        <v>37850</v>
      </c>
      <c r="H274" s="66" t="s">
        <v>22</v>
      </c>
      <c r="I274" s="66" t="s">
        <v>23</v>
      </c>
      <c r="J274" s="36" t="s">
        <v>301</v>
      </c>
      <c r="K274" s="36" t="s">
        <v>302</v>
      </c>
      <c r="L274" s="66" t="s">
        <v>22</v>
      </c>
      <c r="M274" s="66">
        <v>11</v>
      </c>
      <c r="N274" s="66">
        <v>18</v>
      </c>
      <c r="O274" s="66">
        <v>19</v>
      </c>
      <c r="P274" s="35">
        <f t="shared" si="4"/>
        <v>48</v>
      </c>
      <c r="Q274" s="66" t="s">
        <v>46</v>
      </c>
      <c r="R274" s="66" t="s">
        <v>283</v>
      </c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65.099999999999994" customHeight="1" x14ac:dyDescent="0.2">
      <c r="A275" s="58">
        <v>270</v>
      </c>
      <c r="B275" s="39" t="s">
        <v>18</v>
      </c>
      <c r="C275" s="39" t="s">
        <v>19</v>
      </c>
      <c r="D275" s="107">
        <v>7</v>
      </c>
      <c r="E275" s="37" t="s">
        <v>822</v>
      </c>
      <c r="F275" s="37" t="s">
        <v>795</v>
      </c>
      <c r="G275" s="122">
        <v>38085</v>
      </c>
      <c r="H275" s="65" t="s">
        <v>22</v>
      </c>
      <c r="I275" s="65" t="s">
        <v>23</v>
      </c>
      <c r="J275" s="37" t="s">
        <v>809</v>
      </c>
      <c r="K275" s="37" t="s">
        <v>796</v>
      </c>
      <c r="L275" s="107" t="s">
        <v>22</v>
      </c>
      <c r="M275" s="107">
        <v>5</v>
      </c>
      <c r="N275" s="107">
        <v>21</v>
      </c>
      <c r="O275" s="107">
        <v>22</v>
      </c>
      <c r="P275" s="35">
        <f t="shared" si="4"/>
        <v>48</v>
      </c>
      <c r="Q275" s="107" t="s">
        <v>46</v>
      </c>
      <c r="R275" s="97" t="s">
        <v>728</v>
      </c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65.099999999999994" customHeight="1" x14ac:dyDescent="0.2">
      <c r="A276" s="57">
        <v>271</v>
      </c>
      <c r="B276" s="34" t="s">
        <v>18</v>
      </c>
      <c r="C276" s="34" t="s">
        <v>19</v>
      </c>
      <c r="D276" s="65">
        <v>7</v>
      </c>
      <c r="E276" s="38" t="s">
        <v>41</v>
      </c>
      <c r="F276" s="38" t="s">
        <v>42</v>
      </c>
      <c r="G276" s="92">
        <v>38207</v>
      </c>
      <c r="H276" s="65" t="s">
        <v>22</v>
      </c>
      <c r="I276" s="65" t="s">
        <v>23</v>
      </c>
      <c r="J276" s="38" t="s">
        <v>43</v>
      </c>
      <c r="K276" s="38" t="s">
        <v>44</v>
      </c>
      <c r="L276" s="65" t="s">
        <v>22</v>
      </c>
      <c r="M276" s="65">
        <v>5</v>
      </c>
      <c r="N276" s="65">
        <v>15</v>
      </c>
      <c r="O276" s="65">
        <v>28</v>
      </c>
      <c r="P276" s="35">
        <f t="shared" si="4"/>
        <v>48</v>
      </c>
      <c r="Q276" s="65" t="s">
        <v>26</v>
      </c>
      <c r="R276" s="65" t="s">
        <v>27</v>
      </c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65.099999999999994" customHeight="1" x14ac:dyDescent="0.2">
      <c r="A277" s="58">
        <v>272</v>
      </c>
      <c r="B277" s="40" t="s">
        <v>18</v>
      </c>
      <c r="C277" s="40" t="s">
        <v>19</v>
      </c>
      <c r="D277" s="66">
        <v>8</v>
      </c>
      <c r="E277" s="36" t="s">
        <v>216</v>
      </c>
      <c r="F277" s="36" t="s">
        <v>190</v>
      </c>
      <c r="G277" s="93">
        <v>37955</v>
      </c>
      <c r="H277" s="66" t="s">
        <v>22</v>
      </c>
      <c r="I277" s="66" t="s">
        <v>23</v>
      </c>
      <c r="J277" s="36" t="s">
        <v>207</v>
      </c>
      <c r="K277" s="36" t="s">
        <v>194</v>
      </c>
      <c r="L277" s="66" t="s">
        <v>22</v>
      </c>
      <c r="M277" s="66">
        <v>17</v>
      </c>
      <c r="N277" s="66">
        <v>12.5</v>
      </c>
      <c r="O277" s="66">
        <v>18</v>
      </c>
      <c r="P277" s="35">
        <f t="shared" si="4"/>
        <v>47.5</v>
      </c>
      <c r="Q277" s="66" t="s">
        <v>46</v>
      </c>
      <c r="R277" s="66" t="s">
        <v>59</v>
      </c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65.099999999999994" customHeight="1" x14ac:dyDescent="0.2">
      <c r="A278" s="57">
        <v>273</v>
      </c>
      <c r="B278" s="40" t="s">
        <v>18</v>
      </c>
      <c r="C278" s="40" t="s">
        <v>19</v>
      </c>
      <c r="D278" s="66">
        <v>8</v>
      </c>
      <c r="E278" s="36" t="s">
        <v>310</v>
      </c>
      <c r="F278" s="36" t="s">
        <v>300</v>
      </c>
      <c r="G278" s="94">
        <v>37960</v>
      </c>
      <c r="H278" s="66" t="s">
        <v>22</v>
      </c>
      <c r="I278" s="66" t="s">
        <v>23</v>
      </c>
      <c r="J278" s="36" t="s">
        <v>301</v>
      </c>
      <c r="K278" s="36" t="s">
        <v>302</v>
      </c>
      <c r="L278" s="66" t="s">
        <v>22</v>
      </c>
      <c r="M278" s="66">
        <v>12</v>
      </c>
      <c r="N278" s="66">
        <v>15</v>
      </c>
      <c r="O278" s="66">
        <v>20</v>
      </c>
      <c r="P278" s="35">
        <f t="shared" si="4"/>
        <v>47</v>
      </c>
      <c r="Q278" s="66" t="s">
        <v>46</v>
      </c>
      <c r="R278" s="66" t="s">
        <v>283</v>
      </c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65.099999999999994" customHeight="1" x14ac:dyDescent="0.2">
      <c r="A279" s="58">
        <v>274</v>
      </c>
      <c r="B279" s="38" t="s">
        <v>18</v>
      </c>
      <c r="C279" s="38" t="s">
        <v>19</v>
      </c>
      <c r="D279" s="65">
        <v>7</v>
      </c>
      <c r="E279" s="38" t="s">
        <v>421</v>
      </c>
      <c r="F279" s="38" t="s">
        <v>400</v>
      </c>
      <c r="G279" s="92">
        <v>38240</v>
      </c>
      <c r="H279" s="65" t="s">
        <v>22</v>
      </c>
      <c r="I279" s="65" t="s">
        <v>23</v>
      </c>
      <c r="J279" s="38" t="s">
        <v>408</v>
      </c>
      <c r="K279" s="38" t="s">
        <v>402</v>
      </c>
      <c r="L279" s="65" t="s">
        <v>22</v>
      </c>
      <c r="M279" s="65">
        <v>5</v>
      </c>
      <c r="N279" s="65">
        <v>21</v>
      </c>
      <c r="O279" s="65">
        <v>21</v>
      </c>
      <c r="P279" s="35">
        <f t="shared" si="4"/>
        <v>47</v>
      </c>
      <c r="Q279" s="65" t="s">
        <v>46</v>
      </c>
      <c r="R279" s="65" t="s">
        <v>394</v>
      </c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65.099999999999994" customHeight="1" x14ac:dyDescent="0.2">
      <c r="A280" s="57">
        <v>275</v>
      </c>
      <c r="B280" s="17" t="s">
        <v>18</v>
      </c>
      <c r="C280" s="17" t="s">
        <v>19</v>
      </c>
      <c r="D280" s="58">
        <v>7</v>
      </c>
      <c r="E280" s="17" t="s">
        <v>415</v>
      </c>
      <c r="F280" s="17" t="s">
        <v>400</v>
      </c>
      <c r="G280" s="84">
        <v>37600</v>
      </c>
      <c r="H280" s="58" t="s">
        <v>22</v>
      </c>
      <c r="I280" s="58" t="s">
        <v>23</v>
      </c>
      <c r="J280" s="17" t="s">
        <v>401</v>
      </c>
      <c r="K280" s="17" t="s">
        <v>402</v>
      </c>
      <c r="L280" s="58" t="s">
        <v>22</v>
      </c>
      <c r="M280" s="58">
        <v>10</v>
      </c>
      <c r="N280" s="58">
        <v>13</v>
      </c>
      <c r="O280" s="58">
        <v>24</v>
      </c>
      <c r="P280" s="144">
        <f t="shared" si="4"/>
        <v>47</v>
      </c>
      <c r="Q280" s="58" t="s">
        <v>46</v>
      </c>
      <c r="R280" s="58" t="s">
        <v>394</v>
      </c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65.099999999999994" customHeight="1" x14ac:dyDescent="0.2">
      <c r="A281" s="58">
        <v>276</v>
      </c>
      <c r="B281" s="17" t="s">
        <v>18</v>
      </c>
      <c r="C281" s="17" t="s">
        <v>19</v>
      </c>
      <c r="D281" s="58">
        <v>7</v>
      </c>
      <c r="E281" s="17" t="s">
        <v>396</v>
      </c>
      <c r="F281" s="17" t="s">
        <v>381</v>
      </c>
      <c r="G281" s="77">
        <v>38436</v>
      </c>
      <c r="H281" s="58" t="s">
        <v>22</v>
      </c>
      <c r="I281" s="58" t="s">
        <v>23</v>
      </c>
      <c r="J281" s="17" t="s">
        <v>383</v>
      </c>
      <c r="K281" s="17" t="s">
        <v>384</v>
      </c>
      <c r="L281" s="58" t="s">
        <v>22</v>
      </c>
      <c r="M281" s="58">
        <v>3.4</v>
      </c>
      <c r="N281" s="58">
        <v>13.3</v>
      </c>
      <c r="O281" s="58">
        <v>29.5</v>
      </c>
      <c r="P281" s="144">
        <f t="shared" si="4"/>
        <v>46.2</v>
      </c>
      <c r="Q281" s="58" t="s">
        <v>46</v>
      </c>
      <c r="R281" s="58" t="s">
        <v>394</v>
      </c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65.099999999999994" customHeight="1" x14ac:dyDescent="0.2">
      <c r="A282" s="57">
        <v>277</v>
      </c>
      <c r="B282" s="17" t="s">
        <v>18</v>
      </c>
      <c r="C282" s="17" t="s">
        <v>19</v>
      </c>
      <c r="D282" s="58">
        <v>7</v>
      </c>
      <c r="E282" s="17" t="s">
        <v>425</v>
      </c>
      <c r="F282" s="17" t="s">
        <v>400</v>
      </c>
      <c r="G282" s="77">
        <v>38132</v>
      </c>
      <c r="H282" s="58" t="s">
        <v>22</v>
      </c>
      <c r="I282" s="58" t="s">
        <v>23</v>
      </c>
      <c r="J282" s="17" t="s">
        <v>408</v>
      </c>
      <c r="K282" s="17" t="s">
        <v>402</v>
      </c>
      <c r="L282" s="58" t="s">
        <v>22</v>
      </c>
      <c r="M282" s="58">
        <v>5</v>
      </c>
      <c r="N282" s="58">
        <v>14</v>
      </c>
      <c r="O282" s="58">
        <v>27</v>
      </c>
      <c r="P282" s="144">
        <f t="shared" si="4"/>
        <v>46</v>
      </c>
      <c r="Q282" s="58" t="s">
        <v>46</v>
      </c>
      <c r="R282" s="58" t="s">
        <v>394</v>
      </c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65.099999999999994" customHeight="1" x14ac:dyDescent="0.2">
      <c r="A283" s="58">
        <v>278</v>
      </c>
      <c r="B283" s="12" t="s">
        <v>18</v>
      </c>
      <c r="C283" s="12" t="s">
        <v>19</v>
      </c>
      <c r="D283" s="57">
        <v>8</v>
      </c>
      <c r="E283" s="69" t="s">
        <v>312</v>
      </c>
      <c r="F283" s="69" t="s">
        <v>300</v>
      </c>
      <c r="G283" s="76">
        <v>37651</v>
      </c>
      <c r="H283" s="57" t="s">
        <v>22</v>
      </c>
      <c r="I283" s="57" t="s">
        <v>23</v>
      </c>
      <c r="J283" s="69" t="s">
        <v>301</v>
      </c>
      <c r="K283" s="69" t="s">
        <v>302</v>
      </c>
      <c r="L283" s="57" t="s">
        <v>22</v>
      </c>
      <c r="M283" s="57">
        <v>10</v>
      </c>
      <c r="N283" s="57">
        <v>15</v>
      </c>
      <c r="O283" s="57">
        <v>20</v>
      </c>
      <c r="P283" s="144">
        <f t="shared" si="4"/>
        <v>45</v>
      </c>
      <c r="Q283" s="57" t="s">
        <v>46</v>
      </c>
      <c r="R283" s="57" t="s">
        <v>283</v>
      </c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65.099999999999994" customHeight="1" x14ac:dyDescent="0.2">
      <c r="A284" s="57">
        <v>279</v>
      </c>
      <c r="B284" s="12" t="s">
        <v>18</v>
      </c>
      <c r="C284" s="12" t="s">
        <v>19</v>
      </c>
      <c r="D284" s="57">
        <v>7</v>
      </c>
      <c r="E284" s="69" t="s">
        <v>241</v>
      </c>
      <c r="F284" s="69" t="s">
        <v>236</v>
      </c>
      <c r="G284" s="76">
        <v>38372</v>
      </c>
      <c r="H284" s="57" t="s">
        <v>22</v>
      </c>
      <c r="I284" s="57" t="s">
        <v>23</v>
      </c>
      <c r="J284" s="69" t="s">
        <v>237</v>
      </c>
      <c r="K284" s="69" t="s">
        <v>238</v>
      </c>
      <c r="L284" s="57" t="s">
        <v>22</v>
      </c>
      <c r="M284" s="57">
        <v>7</v>
      </c>
      <c r="N284" s="57">
        <v>17</v>
      </c>
      <c r="O284" s="57">
        <v>20</v>
      </c>
      <c r="P284" s="144">
        <f t="shared" si="4"/>
        <v>44</v>
      </c>
      <c r="Q284" s="57" t="s">
        <v>46</v>
      </c>
      <c r="R284" s="57" t="s">
        <v>59</v>
      </c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65.099999999999994" customHeight="1" x14ac:dyDescent="0.2">
      <c r="P285" s="98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65.099999999999994" customHeight="1" x14ac:dyDescent="0.2">
      <c r="P286" s="98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65.099999999999994" customHeight="1" x14ac:dyDescent="0.2">
      <c r="P287" s="98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65.099999999999994" customHeight="1" x14ac:dyDescent="0.2">
      <c r="P288" s="98"/>
      <c r="S288" s="9"/>
      <c r="T288" s="9"/>
      <c r="U288" s="9"/>
      <c r="V288" s="9"/>
      <c r="W288" s="9"/>
      <c r="X288" s="9"/>
      <c r="Y288" s="9"/>
      <c r="Z288" s="9"/>
      <c r="AA288" s="9"/>
    </row>
    <row r="289" spans="16:27" ht="65.099999999999994" customHeight="1" x14ac:dyDescent="0.2">
      <c r="P289" s="98"/>
      <c r="S289" s="9"/>
      <c r="T289" s="9"/>
      <c r="U289" s="9"/>
      <c r="V289" s="9"/>
      <c r="W289" s="9"/>
      <c r="X289" s="9"/>
      <c r="Y289" s="9"/>
      <c r="Z289" s="9"/>
      <c r="AA289" s="9"/>
    </row>
    <row r="290" spans="16:27" ht="65.099999999999994" customHeight="1" x14ac:dyDescent="0.2">
      <c r="P290" s="98"/>
      <c r="S290" s="9"/>
      <c r="T290" s="9"/>
      <c r="U290" s="9"/>
      <c r="V290" s="9"/>
      <c r="W290" s="9"/>
      <c r="X290" s="9"/>
      <c r="Y290" s="9"/>
      <c r="Z290" s="9"/>
      <c r="AA290" s="9"/>
    </row>
    <row r="291" spans="16:27" ht="65.099999999999994" customHeight="1" x14ac:dyDescent="0.2">
      <c r="P291" s="98"/>
      <c r="S291" s="9"/>
      <c r="T291" s="9"/>
      <c r="U291" s="9"/>
      <c r="V291" s="9"/>
      <c r="W291" s="9"/>
      <c r="X291" s="9"/>
      <c r="Y291" s="9"/>
      <c r="Z291" s="9"/>
      <c r="AA291" s="9"/>
    </row>
    <row r="292" spans="16:27" ht="65.099999999999994" customHeight="1" x14ac:dyDescent="0.2">
      <c r="P292" s="98"/>
      <c r="S292" s="9"/>
      <c r="T292" s="9"/>
      <c r="U292" s="9"/>
      <c r="V292" s="9"/>
      <c r="W292" s="9"/>
      <c r="X292" s="9"/>
      <c r="Y292" s="9"/>
      <c r="Z292" s="9"/>
      <c r="AA292" s="9"/>
    </row>
    <row r="293" spans="16:27" ht="65.099999999999994" customHeight="1" x14ac:dyDescent="0.2">
      <c r="P293" s="98"/>
      <c r="S293" s="9"/>
      <c r="T293" s="9"/>
      <c r="U293" s="9"/>
      <c r="V293" s="9"/>
      <c r="W293" s="9"/>
      <c r="X293" s="9"/>
      <c r="Y293" s="9"/>
      <c r="Z293" s="9"/>
      <c r="AA293" s="9"/>
    </row>
    <row r="294" spans="16:27" ht="65.099999999999994" customHeight="1" x14ac:dyDescent="0.2">
      <c r="P294" s="98"/>
      <c r="S294" s="9"/>
      <c r="T294" s="9"/>
      <c r="U294" s="9"/>
      <c r="V294" s="9"/>
      <c r="W294" s="9"/>
      <c r="X294" s="9"/>
      <c r="Y294" s="9"/>
      <c r="Z294" s="9"/>
      <c r="AA294" s="9"/>
    </row>
    <row r="295" spans="16:27" ht="65.099999999999994" customHeight="1" x14ac:dyDescent="0.2">
      <c r="P295" s="98"/>
      <c r="S295" s="9"/>
      <c r="T295" s="9"/>
      <c r="U295" s="9"/>
      <c r="V295" s="9"/>
      <c r="W295" s="9"/>
      <c r="X295" s="9"/>
      <c r="Y295" s="9"/>
      <c r="Z295" s="9"/>
      <c r="AA295" s="9"/>
    </row>
    <row r="296" spans="16:27" ht="65.099999999999994" customHeight="1" x14ac:dyDescent="0.2">
      <c r="P296" s="98"/>
      <c r="S296" s="9"/>
      <c r="T296" s="9"/>
      <c r="U296" s="9"/>
      <c r="V296" s="9"/>
      <c r="W296" s="9"/>
      <c r="X296" s="9"/>
      <c r="Y296" s="9"/>
      <c r="Z296" s="9"/>
      <c r="AA296" s="9"/>
    </row>
    <row r="297" spans="16:27" ht="65.099999999999994" customHeight="1" x14ac:dyDescent="0.2">
      <c r="P297" s="98"/>
      <c r="S297" s="9"/>
      <c r="T297" s="9"/>
      <c r="U297" s="9"/>
      <c r="V297" s="9"/>
      <c r="W297" s="9"/>
      <c r="X297" s="9"/>
      <c r="Y297" s="9"/>
      <c r="Z297" s="9"/>
      <c r="AA297" s="9"/>
    </row>
    <row r="298" spans="16:27" ht="65.099999999999994" customHeight="1" x14ac:dyDescent="0.2">
      <c r="P298" s="98"/>
      <c r="S298" s="9"/>
      <c r="T298" s="9"/>
      <c r="U298" s="9"/>
      <c r="V298" s="9"/>
      <c r="W298" s="9"/>
      <c r="X298" s="9"/>
      <c r="Y298" s="9"/>
      <c r="Z298" s="9"/>
      <c r="AA298" s="9"/>
    </row>
    <row r="299" spans="16:27" ht="65.099999999999994" customHeight="1" x14ac:dyDescent="0.2">
      <c r="P299" s="98"/>
      <c r="S299" s="9"/>
      <c r="T299" s="9"/>
      <c r="U299" s="9"/>
      <c r="V299" s="9"/>
      <c r="W299" s="9"/>
      <c r="X299" s="9"/>
      <c r="Y299" s="9"/>
      <c r="Z299" s="9"/>
      <c r="AA299" s="9"/>
    </row>
    <row r="300" spans="16:27" ht="65.099999999999994" customHeight="1" x14ac:dyDescent="0.2">
      <c r="P300" s="98"/>
      <c r="S300" s="9"/>
      <c r="T300" s="9"/>
      <c r="U300" s="9"/>
      <c r="V300" s="9"/>
      <c r="W300" s="9"/>
      <c r="X300" s="9"/>
      <c r="Y300" s="9"/>
      <c r="Z300" s="9"/>
      <c r="AA300" s="9"/>
    </row>
    <row r="301" spans="16:27" ht="65.099999999999994" customHeight="1" x14ac:dyDescent="0.2">
      <c r="P301" s="98"/>
      <c r="S301" s="9"/>
      <c r="T301" s="9"/>
      <c r="U301" s="9"/>
      <c r="V301" s="9"/>
      <c r="W301" s="9"/>
      <c r="X301" s="9"/>
      <c r="Y301" s="9"/>
      <c r="Z301" s="9"/>
      <c r="AA301" s="9"/>
    </row>
    <row r="302" spans="16:27" ht="65.099999999999994" customHeight="1" x14ac:dyDescent="0.2">
      <c r="P302" s="98"/>
      <c r="S302" s="9"/>
      <c r="T302" s="9"/>
      <c r="U302" s="9"/>
      <c r="V302" s="9"/>
      <c r="W302" s="9"/>
      <c r="X302" s="9"/>
      <c r="Y302" s="9"/>
      <c r="Z302" s="9"/>
      <c r="AA302" s="9"/>
    </row>
    <row r="303" spans="16:27" ht="65.099999999999994" customHeight="1" x14ac:dyDescent="0.2">
      <c r="P303" s="98"/>
      <c r="S303" s="9"/>
      <c r="T303" s="9"/>
      <c r="U303" s="9"/>
      <c r="V303" s="9"/>
      <c r="W303" s="9"/>
      <c r="X303" s="9"/>
      <c r="Y303" s="9"/>
      <c r="Z303" s="9"/>
      <c r="AA303" s="9"/>
    </row>
    <row r="304" spans="16:27" ht="65.099999999999994" customHeight="1" x14ac:dyDescent="0.2">
      <c r="P304" s="98"/>
      <c r="S304" s="9"/>
      <c r="T304" s="9"/>
      <c r="U304" s="9"/>
      <c r="V304" s="9"/>
      <c r="W304" s="9"/>
      <c r="X304" s="9"/>
      <c r="Y304" s="9"/>
      <c r="Z304" s="9"/>
      <c r="AA304" s="9"/>
    </row>
    <row r="305" spans="16:27" ht="65.099999999999994" customHeight="1" x14ac:dyDescent="0.2">
      <c r="P305" s="98"/>
      <c r="S305" s="9"/>
      <c r="T305" s="9"/>
      <c r="U305" s="9"/>
      <c r="V305" s="9"/>
      <c r="W305" s="9"/>
      <c r="X305" s="9"/>
      <c r="Y305" s="9"/>
      <c r="Z305" s="9"/>
      <c r="AA305" s="9"/>
    </row>
    <row r="306" spans="16:27" ht="65.099999999999994" customHeight="1" x14ac:dyDescent="0.2">
      <c r="P306" s="98"/>
      <c r="S306" s="9"/>
      <c r="T306" s="9"/>
      <c r="U306" s="9"/>
      <c r="V306" s="9"/>
      <c r="W306" s="9"/>
      <c r="X306" s="9"/>
      <c r="Y306" s="9"/>
      <c r="Z306" s="9"/>
      <c r="AA306" s="9"/>
    </row>
    <row r="307" spans="16:27" ht="65.099999999999994" customHeight="1" x14ac:dyDescent="0.2">
      <c r="P307" s="98"/>
      <c r="S307" s="9"/>
      <c r="T307" s="9"/>
      <c r="U307" s="9"/>
      <c r="V307" s="9"/>
      <c r="W307" s="9"/>
      <c r="X307" s="9"/>
      <c r="Y307" s="9"/>
      <c r="Z307" s="9"/>
      <c r="AA307" s="9"/>
    </row>
    <row r="308" spans="16:27" ht="65.099999999999994" customHeight="1" x14ac:dyDescent="0.2">
      <c r="P308" s="98"/>
      <c r="S308" s="9"/>
      <c r="T308" s="9"/>
      <c r="U308" s="9"/>
      <c r="V308" s="9"/>
      <c r="W308" s="9"/>
      <c r="X308" s="9"/>
      <c r="Y308" s="9"/>
      <c r="Z308" s="9"/>
      <c r="AA308" s="9"/>
    </row>
    <row r="309" spans="16:27" ht="65.099999999999994" customHeight="1" x14ac:dyDescent="0.2">
      <c r="P309" s="98"/>
      <c r="S309" s="9"/>
      <c r="T309" s="9"/>
      <c r="U309" s="9"/>
      <c r="V309" s="9"/>
      <c r="W309" s="9"/>
      <c r="X309" s="9"/>
      <c r="Y309" s="9"/>
      <c r="Z309" s="9"/>
      <c r="AA309" s="9"/>
    </row>
    <row r="310" spans="16:27" ht="65.099999999999994" customHeight="1" x14ac:dyDescent="0.2">
      <c r="P310" s="98"/>
      <c r="S310" s="9"/>
      <c r="T310" s="9"/>
      <c r="U310" s="9"/>
      <c r="V310" s="9"/>
      <c r="W310" s="9"/>
      <c r="X310" s="9"/>
      <c r="Y310" s="9"/>
      <c r="Z310" s="9"/>
      <c r="AA310" s="9"/>
    </row>
    <row r="311" spans="16:27" ht="65.099999999999994" customHeight="1" x14ac:dyDescent="0.2">
      <c r="P311" s="98"/>
      <c r="S311" s="9"/>
      <c r="T311" s="9"/>
      <c r="U311" s="9"/>
      <c r="V311" s="9"/>
      <c r="W311" s="9"/>
      <c r="X311" s="9"/>
      <c r="Y311" s="9"/>
      <c r="Z311" s="9"/>
      <c r="AA311" s="9"/>
    </row>
    <row r="312" spans="16:27" ht="65.099999999999994" customHeight="1" x14ac:dyDescent="0.2">
      <c r="P312" s="98"/>
      <c r="S312" s="9"/>
      <c r="T312" s="9"/>
      <c r="U312" s="9"/>
      <c r="V312" s="9"/>
      <c r="W312" s="9"/>
      <c r="X312" s="9"/>
      <c r="Y312" s="9"/>
      <c r="Z312" s="9"/>
      <c r="AA312" s="9"/>
    </row>
    <row r="313" spans="16:27" ht="65.099999999999994" customHeight="1" x14ac:dyDescent="0.2">
      <c r="P313" s="98"/>
      <c r="S313" s="9"/>
      <c r="T313" s="9"/>
      <c r="U313" s="9"/>
      <c r="V313" s="9"/>
      <c r="W313" s="9"/>
      <c r="X313" s="9"/>
      <c r="Y313" s="9"/>
      <c r="Z313" s="9"/>
      <c r="AA313" s="9"/>
    </row>
    <row r="314" spans="16:27" ht="65.099999999999994" customHeight="1" x14ac:dyDescent="0.2">
      <c r="P314" s="98"/>
      <c r="S314" s="9"/>
      <c r="T314" s="9"/>
      <c r="U314" s="9"/>
      <c r="V314" s="9"/>
      <c r="W314" s="9"/>
      <c r="X314" s="9"/>
      <c r="Y314" s="9"/>
      <c r="Z314" s="9"/>
      <c r="AA314" s="9"/>
    </row>
    <row r="315" spans="16:27" ht="65.099999999999994" customHeight="1" x14ac:dyDescent="0.2">
      <c r="P315" s="98"/>
      <c r="S315" s="9"/>
      <c r="T315" s="9"/>
      <c r="U315" s="9"/>
      <c r="V315" s="9"/>
      <c r="W315" s="9"/>
      <c r="X315" s="9"/>
      <c r="Y315" s="9"/>
      <c r="Z315" s="9"/>
      <c r="AA315" s="9"/>
    </row>
    <row r="316" spans="16:27" ht="65.099999999999994" customHeight="1" x14ac:dyDescent="0.2">
      <c r="P316" s="98"/>
      <c r="S316" s="9"/>
      <c r="T316" s="9"/>
      <c r="U316" s="9"/>
      <c r="V316" s="9"/>
      <c r="W316" s="9"/>
      <c r="X316" s="9"/>
      <c r="Y316" s="9"/>
      <c r="Z316" s="9"/>
      <c r="AA316" s="9"/>
    </row>
    <row r="317" spans="16:27" ht="65.099999999999994" customHeight="1" x14ac:dyDescent="0.2">
      <c r="P317" s="98"/>
      <c r="S317" s="9"/>
      <c r="T317" s="9"/>
      <c r="U317" s="9"/>
      <c r="V317" s="9"/>
      <c r="W317" s="9"/>
      <c r="X317" s="9"/>
      <c r="Y317" s="9"/>
      <c r="Z317" s="9"/>
      <c r="AA317" s="9"/>
    </row>
    <row r="318" spans="16:27" ht="65.099999999999994" customHeight="1" x14ac:dyDescent="0.2">
      <c r="P318" s="98"/>
      <c r="S318" s="9"/>
      <c r="T318" s="9"/>
      <c r="U318" s="9"/>
      <c r="V318" s="9"/>
      <c r="W318" s="9"/>
      <c r="X318" s="9"/>
      <c r="Y318" s="9"/>
      <c r="Z318" s="9"/>
      <c r="AA318" s="9"/>
    </row>
    <row r="319" spans="16:27" ht="65.099999999999994" customHeight="1" x14ac:dyDescent="0.2">
      <c r="P319" s="98"/>
      <c r="S319" s="9"/>
      <c r="T319" s="9"/>
      <c r="U319" s="9"/>
      <c r="V319" s="9"/>
      <c r="W319" s="9"/>
      <c r="X319" s="9"/>
      <c r="Y319" s="9"/>
      <c r="Z319" s="9"/>
      <c r="AA319" s="9"/>
    </row>
    <row r="320" spans="16:27" ht="65.099999999999994" customHeight="1" x14ac:dyDescent="0.2">
      <c r="P320" s="98"/>
      <c r="S320" s="9"/>
      <c r="T320" s="9"/>
      <c r="U320" s="9"/>
      <c r="V320" s="9"/>
      <c r="W320" s="9"/>
      <c r="X320" s="9"/>
      <c r="Y320" s="9"/>
      <c r="Z320" s="9"/>
      <c r="AA320" s="9"/>
    </row>
    <row r="321" spans="16:27" ht="65.099999999999994" customHeight="1" x14ac:dyDescent="0.2">
      <c r="P321" s="98"/>
      <c r="S321" s="9"/>
      <c r="T321" s="9"/>
      <c r="U321" s="9"/>
      <c r="V321" s="9"/>
      <c r="W321" s="9"/>
      <c r="X321" s="9"/>
      <c r="Y321" s="9"/>
      <c r="Z321" s="9"/>
      <c r="AA321" s="9"/>
    </row>
    <row r="322" spans="16:27" ht="65.099999999999994" customHeight="1" x14ac:dyDescent="0.2">
      <c r="P322" s="98"/>
      <c r="S322" s="9"/>
      <c r="T322" s="9"/>
      <c r="U322" s="9"/>
      <c r="V322" s="9"/>
      <c r="W322" s="9"/>
      <c r="X322" s="9"/>
      <c r="Y322" s="9"/>
      <c r="Z322" s="9"/>
      <c r="AA322" s="9"/>
    </row>
    <row r="323" spans="16:27" ht="65.099999999999994" customHeight="1" x14ac:dyDescent="0.2">
      <c r="P323" s="98"/>
      <c r="S323" s="9"/>
      <c r="T323" s="9"/>
      <c r="U323" s="9"/>
      <c r="V323" s="9"/>
      <c r="W323" s="9"/>
      <c r="X323" s="9"/>
      <c r="Y323" s="9"/>
      <c r="Z323" s="9"/>
      <c r="AA323" s="9"/>
    </row>
    <row r="324" spans="16:27" ht="65.099999999999994" customHeight="1" x14ac:dyDescent="0.2">
      <c r="P324" s="98"/>
      <c r="S324" s="9"/>
      <c r="T324" s="9"/>
      <c r="U324" s="9"/>
      <c r="V324" s="9"/>
      <c r="W324" s="9"/>
      <c r="X324" s="9"/>
      <c r="Y324" s="9"/>
      <c r="Z324" s="9"/>
      <c r="AA324" s="9"/>
    </row>
    <row r="325" spans="16:27" ht="65.099999999999994" customHeight="1" x14ac:dyDescent="0.2">
      <c r="P325" s="98"/>
      <c r="S325" s="9"/>
      <c r="T325" s="9"/>
      <c r="U325" s="9"/>
      <c r="V325" s="9"/>
      <c r="W325" s="9"/>
      <c r="X325" s="9"/>
      <c r="Y325" s="9"/>
      <c r="Z325" s="9"/>
      <c r="AA325" s="9"/>
    </row>
    <row r="326" spans="16:27" ht="65.099999999999994" customHeight="1" x14ac:dyDescent="0.2">
      <c r="P326" s="98"/>
      <c r="S326" s="9"/>
      <c r="T326" s="9"/>
      <c r="U326" s="9"/>
      <c r="V326" s="9"/>
      <c r="W326" s="9"/>
      <c r="X326" s="9"/>
      <c r="Y326" s="9"/>
      <c r="Z326" s="9"/>
      <c r="AA326" s="9"/>
    </row>
    <row r="327" spans="16:27" ht="65.099999999999994" customHeight="1" x14ac:dyDescent="0.2">
      <c r="P327" s="98"/>
      <c r="S327" s="9"/>
      <c r="T327" s="9"/>
      <c r="U327" s="9"/>
      <c r="V327" s="9"/>
      <c r="W327" s="9"/>
      <c r="X327" s="9"/>
      <c r="Y327" s="9"/>
      <c r="Z327" s="9"/>
      <c r="AA327" s="9"/>
    </row>
    <row r="328" spans="16:27" ht="65.099999999999994" customHeight="1" x14ac:dyDescent="0.2">
      <c r="P328" s="98"/>
      <c r="S328" s="9"/>
      <c r="T328" s="9"/>
      <c r="U328" s="9"/>
      <c r="V328" s="9"/>
      <c r="W328" s="9"/>
      <c r="X328" s="9"/>
      <c r="Y328" s="9"/>
      <c r="Z328" s="9"/>
      <c r="AA328" s="9"/>
    </row>
    <row r="329" spans="16:27" ht="65.099999999999994" customHeight="1" x14ac:dyDescent="0.2">
      <c r="P329" s="98"/>
      <c r="S329" s="9"/>
      <c r="T329" s="9"/>
      <c r="U329" s="9"/>
      <c r="V329" s="9"/>
      <c r="W329" s="9"/>
      <c r="X329" s="9"/>
      <c r="Y329" s="9"/>
      <c r="Z329" s="9"/>
      <c r="AA329" s="9"/>
    </row>
    <row r="330" spans="16:27" ht="65.099999999999994" customHeight="1" x14ac:dyDescent="0.2">
      <c r="P330" s="98"/>
      <c r="S330" s="9"/>
      <c r="T330" s="9"/>
      <c r="U330" s="9"/>
      <c r="V330" s="9"/>
      <c r="W330" s="9"/>
      <c r="X330" s="9"/>
      <c r="Y330" s="9"/>
      <c r="Z330" s="9"/>
      <c r="AA330" s="9"/>
    </row>
    <row r="331" spans="16:27" ht="65.099999999999994" customHeight="1" x14ac:dyDescent="0.2">
      <c r="P331" s="98"/>
      <c r="S331" s="9"/>
      <c r="T331" s="9"/>
      <c r="U331" s="9"/>
      <c r="V331" s="9"/>
      <c r="W331" s="9"/>
      <c r="X331" s="9"/>
      <c r="Y331" s="9"/>
      <c r="Z331" s="9"/>
      <c r="AA331" s="9"/>
    </row>
    <row r="332" spans="16:27" ht="65.099999999999994" customHeight="1" x14ac:dyDescent="0.2">
      <c r="P332" s="98"/>
      <c r="S332" s="9"/>
      <c r="T332" s="9"/>
      <c r="U332" s="9"/>
      <c r="V332" s="9"/>
      <c r="W332" s="9"/>
      <c r="X332" s="9"/>
      <c r="Y332" s="9"/>
      <c r="Z332" s="9"/>
      <c r="AA332" s="9"/>
    </row>
    <row r="333" spans="16:27" ht="65.099999999999994" customHeight="1" x14ac:dyDescent="0.2">
      <c r="P333" s="98"/>
      <c r="S333" s="9"/>
      <c r="T333" s="9"/>
      <c r="U333" s="9"/>
      <c r="V333" s="9"/>
      <c r="W333" s="9"/>
      <c r="X333" s="9"/>
      <c r="Y333" s="9"/>
      <c r="Z333" s="9"/>
      <c r="AA333" s="9"/>
    </row>
    <row r="334" spans="16:27" ht="65.099999999999994" customHeight="1" x14ac:dyDescent="0.2">
      <c r="P334" s="98"/>
      <c r="S334" s="9"/>
      <c r="T334" s="9"/>
      <c r="U334" s="9"/>
      <c r="V334" s="9"/>
      <c r="W334" s="9"/>
      <c r="X334" s="9"/>
      <c r="Y334" s="9"/>
      <c r="Z334" s="9"/>
      <c r="AA334" s="9"/>
    </row>
    <row r="335" spans="16:27" ht="65.099999999999994" customHeight="1" x14ac:dyDescent="0.2">
      <c r="P335" s="98"/>
      <c r="S335" s="9"/>
      <c r="T335" s="9"/>
      <c r="U335" s="9"/>
      <c r="V335" s="9"/>
      <c r="W335" s="9"/>
      <c r="X335" s="9"/>
      <c r="Y335" s="9"/>
      <c r="Z335" s="9"/>
      <c r="AA335" s="9"/>
    </row>
    <row r="336" spans="16:27" ht="65.099999999999994" customHeight="1" x14ac:dyDescent="0.2">
      <c r="P336" s="98"/>
      <c r="S336" s="9"/>
      <c r="T336" s="9"/>
      <c r="U336" s="9"/>
      <c r="V336" s="9"/>
      <c r="W336" s="9"/>
      <c r="X336" s="9"/>
      <c r="Y336" s="9"/>
      <c r="Z336" s="9"/>
      <c r="AA336" s="9"/>
    </row>
    <row r="337" spans="16:27" ht="65.099999999999994" customHeight="1" x14ac:dyDescent="0.2">
      <c r="P337" s="98"/>
      <c r="S337" s="9"/>
      <c r="T337" s="9"/>
      <c r="U337" s="9"/>
      <c r="V337" s="9"/>
      <c r="W337" s="9"/>
      <c r="X337" s="9"/>
      <c r="Y337" s="9"/>
      <c r="Z337" s="9"/>
      <c r="AA337" s="9"/>
    </row>
    <row r="338" spans="16:27" ht="65.099999999999994" customHeight="1" x14ac:dyDescent="0.2">
      <c r="P338" s="98"/>
      <c r="S338" s="9"/>
      <c r="T338" s="9"/>
      <c r="U338" s="9"/>
      <c r="V338" s="9"/>
      <c r="W338" s="9"/>
      <c r="X338" s="9"/>
      <c r="Y338" s="9"/>
      <c r="Z338" s="9"/>
      <c r="AA338" s="9"/>
    </row>
    <row r="339" spans="16:27" ht="65.099999999999994" customHeight="1" x14ac:dyDescent="0.2">
      <c r="P339" s="98"/>
      <c r="S339" s="9"/>
      <c r="T339" s="9"/>
      <c r="U339" s="9"/>
      <c r="V339" s="9"/>
      <c r="W339" s="9"/>
      <c r="X339" s="9"/>
      <c r="Y339" s="9"/>
      <c r="Z339" s="9"/>
      <c r="AA339" s="9"/>
    </row>
    <row r="340" spans="16:27" ht="65.099999999999994" customHeight="1" x14ac:dyDescent="0.2">
      <c r="P340" s="98"/>
      <c r="S340" s="9"/>
      <c r="T340" s="9"/>
      <c r="U340" s="9"/>
      <c r="V340" s="9"/>
      <c r="W340" s="9"/>
      <c r="X340" s="9"/>
      <c r="Y340" s="9"/>
      <c r="Z340" s="9"/>
      <c r="AA340" s="9"/>
    </row>
    <row r="341" spans="16:27" ht="65.099999999999994" customHeight="1" x14ac:dyDescent="0.2">
      <c r="P341" s="98"/>
      <c r="S341" s="9"/>
      <c r="T341" s="9"/>
      <c r="U341" s="9"/>
      <c r="V341" s="9"/>
      <c r="W341" s="9"/>
      <c r="X341" s="9"/>
      <c r="Y341" s="9"/>
      <c r="Z341" s="9"/>
      <c r="AA341" s="9"/>
    </row>
    <row r="342" spans="16:27" ht="65.099999999999994" customHeight="1" x14ac:dyDescent="0.2">
      <c r="P342" s="98"/>
      <c r="S342" s="9"/>
      <c r="T342" s="9"/>
      <c r="U342" s="9"/>
      <c r="V342" s="9"/>
      <c r="W342" s="9"/>
      <c r="X342" s="9"/>
      <c r="Y342" s="9"/>
      <c r="Z342" s="9"/>
      <c r="AA342" s="9"/>
    </row>
    <row r="343" spans="16:27" ht="65.099999999999994" customHeight="1" x14ac:dyDescent="0.2">
      <c r="P343" s="98"/>
      <c r="S343" s="9"/>
      <c r="T343" s="9"/>
      <c r="U343" s="9"/>
      <c r="V343" s="9"/>
      <c r="W343" s="9"/>
      <c r="X343" s="9"/>
      <c r="Y343" s="9"/>
      <c r="Z343" s="9"/>
      <c r="AA343" s="9"/>
    </row>
    <row r="344" spans="16:27" ht="65.099999999999994" customHeight="1" x14ac:dyDescent="0.2">
      <c r="P344" s="98"/>
      <c r="S344" s="9"/>
      <c r="T344" s="9"/>
      <c r="U344" s="9"/>
      <c r="V344" s="9"/>
      <c r="W344" s="9"/>
      <c r="X344" s="9"/>
      <c r="Y344" s="9"/>
      <c r="Z344" s="9"/>
      <c r="AA344" s="9"/>
    </row>
    <row r="345" spans="16:27" ht="65.099999999999994" customHeight="1" x14ac:dyDescent="0.2">
      <c r="P345" s="98"/>
      <c r="S345" s="9"/>
      <c r="T345" s="9"/>
      <c r="U345" s="9"/>
      <c r="V345" s="9"/>
      <c r="W345" s="9"/>
      <c r="X345" s="9"/>
      <c r="Y345" s="9"/>
      <c r="Z345" s="9"/>
      <c r="AA345" s="9"/>
    </row>
    <row r="346" spans="16:27" ht="65.099999999999994" customHeight="1" x14ac:dyDescent="0.2">
      <c r="P346" s="98"/>
      <c r="S346" s="9"/>
      <c r="T346" s="9"/>
      <c r="U346" s="9"/>
      <c r="V346" s="9"/>
      <c r="W346" s="9"/>
      <c r="X346" s="9"/>
      <c r="Y346" s="9"/>
      <c r="Z346" s="9"/>
      <c r="AA346" s="9"/>
    </row>
    <row r="347" spans="16:27" ht="65.099999999999994" customHeight="1" x14ac:dyDescent="0.2">
      <c r="P347" s="98"/>
      <c r="S347" s="9"/>
      <c r="T347" s="9"/>
      <c r="U347" s="9"/>
      <c r="V347" s="9"/>
      <c r="W347" s="9"/>
      <c r="X347" s="9"/>
      <c r="Y347" s="9"/>
      <c r="Z347" s="9"/>
      <c r="AA347" s="9"/>
    </row>
    <row r="348" spans="16:27" ht="65.099999999999994" customHeight="1" x14ac:dyDescent="0.2">
      <c r="P348" s="98"/>
      <c r="S348" s="9"/>
      <c r="T348" s="9"/>
      <c r="U348" s="9"/>
      <c r="V348" s="9"/>
      <c r="W348" s="9"/>
      <c r="X348" s="9"/>
      <c r="Y348" s="9"/>
      <c r="Z348" s="9"/>
      <c r="AA348" s="9"/>
    </row>
    <row r="349" spans="16:27" ht="65.099999999999994" customHeight="1" x14ac:dyDescent="0.2">
      <c r="P349" s="98"/>
      <c r="S349" s="9"/>
      <c r="T349" s="9"/>
      <c r="U349" s="9"/>
      <c r="V349" s="9"/>
      <c r="W349" s="9"/>
      <c r="X349" s="9"/>
      <c r="Y349" s="9"/>
      <c r="Z349" s="9"/>
      <c r="AA349" s="9"/>
    </row>
    <row r="350" spans="16:27" ht="65.099999999999994" customHeight="1" x14ac:dyDescent="0.2">
      <c r="P350" s="98"/>
      <c r="S350" s="9"/>
      <c r="T350" s="9"/>
      <c r="U350" s="9"/>
      <c r="V350" s="9"/>
      <c r="W350" s="9"/>
      <c r="X350" s="9"/>
      <c r="Y350" s="9"/>
      <c r="Z350" s="9"/>
      <c r="AA350" s="9"/>
    </row>
    <row r="351" spans="16:27" ht="65.099999999999994" customHeight="1" x14ac:dyDescent="0.2">
      <c r="P351" s="98"/>
      <c r="S351" s="9"/>
      <c r="T351" s="9"/>
      <c r="U351" s="9"/>
      <c r="V351" s="9"/>
      <c r="W351" s="9"/>
      <c r="X351" s="9"/>
      <c r="Y351" s="9"/>
      <c r="Z351" s="9"/>
      <c r="AA351" s="9"/>
    </row>
    <row r="352" spans="16:27" ht="65.099999999999994" customHeight="1" x14ac:dyDescent="0.2">
      <c r="P352" s="98"/>
      <c r="S352" s="9"/>
      <c r="T352" s="9"/>
      <c r="U352" s="9"/>
      <c r="V352" s="9"/>
      <c r="W352" s="9"/>
      <c r="X352" s="9"/>
      <c r="Y352" s="9"/>
      <c r="Z352" s="9"/>
      <c r="AA352" s="9"/>
    </row>
    <row r="353" spans="16:27" ht="65.099999999999994" customHeight="1" x14ac:dyDescent="0.2">
      <c r="P353" s="98"/>
      <c r="S353" s="9"/>
      <c r="T353" s="9"/>
      <c r="U353" s="9"/>
      <c r="V353" s="9"/>
      <c r="W353" s="9"/>
      <c r="X353" s="9"/>
      <c r="Y353" s="9"/>
      <c r="Z353" s="9"/>
      <c r="AA353" s="9"/>
    </row>
    <row r="354" spans="16:27" ht="65.099999999999994" customHeight="1" x14ac:dyDescent="0.2">
      <c r="P354" s="98"/>
      <c r="S354" s="9"/>
      <c r="T354" s="9"/>
      <c r="U354" s="9"/>
      <c r="V354" s="9"/>
      <c r="W354" s="9"/>
      <c r="X354" s="9"/>
      <c r="Y354" s="9"/>
      <c r="Z354" s="9"/>
      <c r="AA354" s="9"/>
    </row>
    <row r="355" spans="16:27" ht="65.099999999999994" customHeight="1" x14ac:dyDescent="0.2">
      <c r="P355" s="98"/>
      <c r="S355" s="9"/>
      <c r="T355" s="9"/>
      <c r="U355" s="9"/>
      <c r="V355" s="9"/>
      <c r="W355" s="9"/>
      <c r="X355" s="9"/>
      <c r="Y355" s="9"/>
      <c r="Z355" s="9"/>
      <c r="AA355" s="9"/>
    </row>
    <row r="356" spans="16:27" ht="65.099999999999994" customHeight="1" x14ac:dyDescent="0.2">
      <c r="P356" s="98"/>
      <c r="S356" s="9"/>
      <c r="T356" s="9"/>
      <c r="U356" s="9"/>
      <c r="V356" s="9"/>
      <c r="W356" s="9"/>
      <c r="X356" s="9"/>
      <c r="Y356" s="9"/>
      <c r="Z356" s="9"/>
      <c r="AA356" s="9"/>
    </row>
    <row r="357" spans="16:27" ht="65.099999999999994" customHeight="1" x14ac:dyDescent="0.2">
      <c r="P357" s="98"/>
      <c r="S357" s="9"/>
      <c r="T357" s="9"/>
      <c r="U357" s="9"/>
      <c r="V357" s="9"/>
      <c r="W357" s="9"/>
      <c r="X357" s="9"/>
      <c r="Y357" s="9"/>
      <c r="Z357" s="9"/>
      <c r="AA357" s="9"/>
    </row>
    <row r="358" spans="16:27" ht="65.099999999999994" customHeight="1" x14ac:dyDescent="0.2">
      <c r="P358" s="98"/>
      <c r="S358" s="9"/>
      <c r="T358" s="9"/>
      <c r="U358" s="9"/>
      <c r="V358" s="9"/>
      <c r="W358" s="9"/>
      <c r="X358" s="9"/>
      <c r="Y358" s="9"/>
      <c r="Z358" s="9"/>
      <c r="AA358" s="9"/>
    </row>
    <row r="359" spans="16:27" ht="65.099999999999994" customHeight="1" x14ac:dyDescent="0.2">
      <c r="P359" s="98"/>
      <c r="S359" s="9"/>
      <c r="T359" s="9"/>
      <c r="U359" s="9"/>
      <c r="V359" s="9"/>
      <c r="W359" s="9"/>
      <c r="X359" s="9"/>
      <c r="Y359" s="9"/>
      <c r="Z359" s="9"/>
      <c r="AA359" s="9"/>
    </row>
    <row r="360" spans="16:27" ht="65.099999999999994" customHeight="1" x14ac:dyDescent="0.2">
      <c r="P360" s="98"/>
      <c r="S360" s="9"/>
      <c r="T360" s="9"/>
      <c r="U360" s="9"/>
      <c r="V360" s="9"/>
      <c r="W360" s="9"/>
      <c r="X360" s="9"/>
      <c r="Y360" s="9"/>
      <c r="Z360" s="9"/>
      <c r="AA360" s="9"/>
    </row>
    <row r="361" spans="16:27" ht="65.099999999999994" customHeight="1" x14ac:dyDescent="0.2">
      <c r="P361" s="98"/>
      <c r="S361" s="9"/>
      <c r="T361" s="9"/>
      <c r="U361" s="9"/>
      <c r="V361" s="9"/>
      <c r="W361" s="9"/>
      <c r="X361" s="9"/>
      <c r="Y361" s="9"/>
      <c r="Z361" s="9"/>
      <c r="AA361" s="9"/>
    </row>
    <row r="362" spans="16:27" ht="65.099999999999994" customHeight="1" x14ac:dyDescent="0.2">
      <c r="P362" s="98"/>
      <c r="S362" s="9"/>
      <c r="T362" s="9"/>
      <c r="U362" s="9"/>
      <c r="V362" s="9"/>
      <c r="W362" s="9"/>
      <c r="X362" s="9"/>
      <c r="Y362" s="9"/>
      <c r="Z362" s="9"/>
      <c r="AA362" s="9"/>
    </row>
    <row r="363" spans="16:27" ht="65.099999999999994" customHeight="1" x14ac:dyDescent="0.2">
      <c r="P363" s="98"/>
      <c r="S363" s="9"/>
      <c r="T363" s="9"/>
      <c r="U363" s="9"/>
      <c r="V363" s="9"/>
      <c r="W363" s="9"/>
      <c r="X363" s="9"/>
      <c r="Y363" s="9"/>
      <c r="Z363" s="9"/>
      <c r="AA363" s="9"/>
    </row>
    <row r="364" spans="16:27" ht="65.099999999999994" customHeight="1" x14ac:dyDescent="0.2">
      <c r="P364" s="98"/>
      <c r="S364" s="9"/>
      <c r="T364" s="9"/>
      <c r="U364" s="9"/>
      <c r="V364" s="9"/>
      <c r="W364" s="9"/>
      <c r="X364" s="9"/>
      <c r="Y364" s="9"/>
      <c r="Z364" s="9"/>
      <c r="AA364" s="9"/>
    </row>
    <row r="365" spans="16:27" ht="65.099999999999994" customHeight="1" x14ac:dyDescent="0.2">
      <c r="P365" s="98"/>
      <c r="S365" s="9"/>
      <c r="T365" s="9"/>
      <c r="U365" s="9"/>
      <c r="V365" s="9"/>
      <c r="W365" s="9"/>
      <c r="X365" s="9"/>
      <c r="Y365" s="9"/>
      <c r="Z365" s="9"/>
      <c r="AA365" s="9"/>
    </row>
    <row r="366" spans="16:27" ht="65.099999999999994" customHeight="1" x14ac:dyDescent="0.2">
      <c r="P366" s="98"/>
      <c r="S366" s="9"/>
      <c r="T366" s="9"/>
      <c r="U366" s="9"/>
      <c r="V366" s="9"/>
      <c r="W366" s="9"/>
      <c r="X366" s="9"/>
      <c r="Y366" s="9"/>
      <c r="Z366" s="9"/>
      <c r="AA366" s="9"/>
    </row>
    <row r="367" spans="16:27" ht="65.099999999999994" customHeight="1" x14ac:dyDescent="0.2">
      <c r="P367" s="98"/>
      <c r="S367" s="9"/>
      <c r="T367" s="9"/>
      <c r="U367" s="9"/>
      <c r="V367" s="9"/>
      <c r="W367" s="9"/>
      <c r="X367" s="9"/>
      <c r="Y367" s="9"/>
      <c r="Z367" s="9"/>
      <c r="AA367" s="9"/>
    </row>
    <row r="368" spans="16:27" ht="65.099999999999994" customHeight="1" x14ac:dyDescent="0.2">
      <c r="P368" s="98"/>
      <c r="S368" s="9"/>
      <c r="T368" s="9"/>
      <c r="U368" s="9"/>
      <c r="V368" s="9"/>
      <c r="W368" s="9"/>
      <c r="X368" s="9"/>
      <c r="Y368" s="9"/>
      <c r="Z368" s="9"/>
      <c r="AA368" s="9"/>
    </row>
    <row r="369" spans="16:27" ht="65.099999999999994" customHeight="1" x14ac:dyDescent="0.2">
      <c r="P369" s="98"/>
      <c r="S369" s="9"/>
      <c r="T369" s="9"/>
      <c r="U369" s="9"/>
      <c r="V369" s="9"/>
      <c r="W369" s="9"/>
      <c r="X369" s="9"/>
      <c r="Y369" s="9"/>
      <c r="Z369" s="9"/>
      <c r="AA369" s="9"/>
    </row>
    <row r="370" spans="16:27" ht="65.099999999999994" customHeight="1" x14ac:dyDescent="0.2">
      <c r="P370" s="98"/>
      <c r="S370" s="9"/>
      <c r="T370" s="9"/>
      <c r="U370" s="9"/>
      <c r="V370" s="9"/>
      <c r="W370" s="9"/>
      <c r="X370" s="9"/>
      <c r="Y370" s="9"/>
      <c r="Z370" s="9"/>
      <c r="AA370" s="9"/>
    </row>
    <row r="371" spans="16:27" ht="65.099999999999994" customHeight="1" x14ac:dyDescent="0.2">
      <c r="P371" s="98"/>
      <c r="S371" s="9"/>
      <c r="T371" s="9"/>
      <c r="U371" s="9"/>
      <c r="V371" s="9"/>
      <c r="W371" s="9"/>
      <c r="X371" s="9"/>
      <c r="Y371" s="9"/>
      <c r="Z371" s="9"/>
      <c r="AA371" s="9"/>
    </row>
    <row r="372" spans="16:27" ht="65.099999999999994" customHeight="1" x14ac:dyDescent="0.2">
      <c r="P372" s="98"/>
      <c r="S372" s="9"/>
      <c r="T372" s="9"/>
      <c r="U372" s="9"/>
      <c r="V372" s="9"/>
      <c r="W372" s="9"/>
      <c r="X372" s="9"/>
      <c r="Y372" s="9"/>
      <c r="Z372" s="9"/>
      <c r="AA372" s="9"/>
    </row>
    <row r="373" spans="16:27" ht="65.099999999999994" customHeight="1" x14ac:dyDescent="0.2">
      <c r="P373" s="98"/>
      <c r="S373" s="9"/>
      <c r="T373" s="9"/>
      <c r="U373" s="9"/>
      <c r="V373" s="9"/>
      <c r="W373" s="9"/>
      <c r="X373" s="9"/>
      <c r="Y373" s="9"/>
      <c r="Z373" s="9"/>
      <c r="AA373" s="9"/>
    </row>
    <row r="374" spans="16:27" ht="65.099999999999994" customHeight="1" x14ac:dyDescent="0.2">
      <c r="P374" s="98"/>
      <c r="S374" s="9"/>
      <c r="T374" s="9"/>
      <c r="U374" s="9"/>
      <c r="V374" s="9"/>
      <c r="W374" s="9"/>
      <c r="X374" s="9"/>
      <c r="Y374" s="9"/>
      <c r="Z374" s="9"/>
      <c r="AA374" s="9"/>
    </row>
    <row r="375" spans="16:27" ht="65.099999999999994" customHeight="1" x14ac:dyDescent="0.2">
      <c r="P375" s="98"/>
      <c r="S375" s="9"/>
      <c r="T375" s="9"/>
      <c r="U375" s="9"/>
      <c r="V375" s="9"/>
      <c r="W375" s="9"/>
      <c r="X375" s="9"/>
      <c r="Y375" s="9"/>
      <c r="Z375" s="9"/>
      <c r="AA375" s="9"/>
    </row>
    <row r="376" spans="16:27" ht="65.099999999999994" customHeight="1" x14ac:dyDescent="0.2">
      <c r="P376" s="98"/>
      <c r="S376" s="9"/>
      <c r="T376" s="9"/>
      <c r="U376" s="9"/>
      <c r="V376" s="9"/>
      <c r="W376" s="9"/>
      <c r="X376" s="9"/>
      <c r="Y376" s="9"/>
      <c r="Z376" s="9"/>
      <c r="AA376" s="9"/>
    </row>
    <row r="377" spans="16:27" ht="65.099999999999994" customHeight="1" x14ac:dyDescent="0.2">
      <c r="P377" s="98"/>
      <c r="S377" s="9"/>
      <c r="T377" s="9"/>
      <c r="U377" s="9"/>
      <c r="V377" s="9"/>
      <c r="W377" s="9"/>
      <c r="X377" s="9"/>
      <c r="Y377" s="9"/>
      <c r="Z377" s="9"/>
      <c r="AA377" s="9"/>
    </row>
    <row r="378" spans="16:27" ht="65.099999999999994" customHeight="1" x14ac:dyDescent="0.2">
      <c r="P378" s="98"/>
      <c r="S378" s="9"/>
      <c r="T378" s="9"/>
      <c r="U378" s="9"/>
      <c r="V378" s="9"/>
      <c r="W378" s="9"/>
      <c r="X378" s="9"/>
      <c r="Y378" s="9"/>
      <c r="Z378" s="9"/>
      <c r="AA378" s="9"/>
    </row>
    <row r="379" spans="16:27" ht="65.099999999999994" customHeight="1" x14ac:dyDescent="0.2">
      <c r="P379" s="98"/>
      <c r="S379" s="9"/>
      <c r="T379" s="9"/>
      <c r="U379" s="9"/>
      <c r="V379" s="9"/>
      <c r="W379" s="9"/>
      <c r="X379" s="9"/>
      <c r="Y379" s="9"/>
      <c r="Z379" s="9"/>
      <c r="AA379" s="9"/>
    </row>
    <row r="380" spans="16:27" ht="65.099999999999994" customHeight="1" x14ac:dyDescent="0.2">
      <c r="P380" s="98"/>
      <c r="S380" s="9"/>
      <c r="T380" s="9"/>
      <c r="U380" s="9"/>
      <c r="V380" s="9"/>
      <c r="W380" s="9"/>
      <c r="X380" s="9"/>
      <c r="Y380" s="9"/>
      <c r="Z380" s="9"/>
      <c r="AA380" s="9"/>
    </row>
    <row r="381" spans="16:27" ht="65.099999999999994" customHeight="1" x14ac:dyDescent="0.2">
      <c r="P381" s="98"/>
      <c r="S381" s="9"/>
      <c r="T381" s="9"/>
      <c r="U381" s="9"/>
      <c r="V381" s="9"/>
      <c r="W381" s="9"/>
      <c r="X381" s="9"/>
      <c r="Y381" s="9"/>
      <c r="Z381" s="9"/>
      <c r="AA381" s="9"/>
    </row>
    <row r="382" spans="16:27" ht="65.099999999999994" customHeight="1" x14ac:dyDescent="0.2">
      <c r="P382" s="98"/>
      <c r="S382" s="9"/>
      <c r="T382" s="9"/>
      <c r="U382" s="9"/>
      <c r="V382" s="9"/>
      <c r="W382" s="9"/>
      <c r="X382" s="9"/>
      <c r="Y382" s="9"/>
      <c r="Z382" s="9"/>
      <c r="AA382" s="9"/>
    </row>
    <row r="383" spans="16:27" ht="65.099999999999994" customHeight="1" x14ac:dyDescent="0.2">
      <c r="P383" s="98"/>
      <c r="S383" s="9"/>
      <c r="T383" s="9"/>
      <c r="U383" s="9"/>
      <c r="V383" s="9"/>
      <c r="W383" s="9"/>
      <c r="X383" s="9"/>
      <c r="Y383" s="9"/>
      <c r="Z383" s="9"/>
      <c r="AA383" s="9"/>
    </row>
    <row r="384" spans="16:27" ht="65.099999999999994" customHeight="1" x14ac:dyDescent="0.2">
      <c r="P384" s="98"/>
      <c r="S384" s="9"/>
      <c r="T384" s="9"/>
      <c r="U384" s="9"/>
      <c r="V384" s="9"/>
      <c r="W384" s="9"/>
      <c r="X384" s="9"/>
      <c r="Y384" s="9"/>
      <c r="Z384" s="9"/>
      <c r="AA384" s="9"/>
    </row>
    <row r="385" spans="16:27" ht="65.099999999999994" customHeight="1" x14ac:dyDescent="0.2">
      <c r="P385" s="98"/>
      <c r="S385" s="9"/>
      <c r="T385" s="9"/>
      <c r="U385" s="9"/>
      <c r="V385" s="9"/>
      <c r="W385" s="9"/>
      <c r="X385" s="9"/>
      <c r="Y385" s="9"/>
      <c r="Z385" s="9"/>
      <c r="AA385" s="9"/>
    </row>
    <row r="386" spans="16:27" ht="65.099999999999994" customHeight="1" x14ac:dyDescent="0.2">
      <c r="P386" s="98"/>
      <c r="S386" s="9"/>
      <c r="T386" s="9"/>
      <c r="U386" s="9"/>
      <c r="V386" s="9"/>
      <c r="W386" s="9"/>
      <c r="X386" s="9"/>
      <c r="Y386" s="9"/>
      <c r="Z386" s="9"/>
      <c r="AA386" s="9"/>
    </row>
    <row r="387" spans="16:27" ht="65.099999999999994" customHeight="1" x14ac:dyDescent="0.2">
      <c r="P387" s="98"/>
      <c r="S387" s="9"/>
      <c r="T387" s="9"/>
      <c r="U387" s="9"/>
      <c r="V387" s="9"/>
      <c r="W387" s="9"/>
      <c r="X387" s="9"/>
      <c r="Y387" s="9"/>
      <c r="Z387" s="9"/>
      <c r="AA387" s="9"/>
    </row>
    <row r="388" spans="16:27" ht="65.099999999999994" customHeight="1" x14ac:dyDescent="0.2">
      <c r="P388" s="98"/>
      <c r="S388" s="9"/>
      <c r="T388" s="9"/>
      <c r="U388" s="9"/>
      <c r="V388" s="9"/>
      <c r="W388" s="9"/>
      <c r="X388" s="9"/>
      <c r="Y388" s="9"/>
      <c r="Z388" s="9"/>
      <c r="AA388" s="9"/>
    </row>
    <row r="389" spans="16:27" ht="65.099999999999994" customHeight="1" x14ac:dyDescent="0.2">
      <c r="P389" s="98"/>
      <c r="S389" s="9"/>
      <c r="T389" s="9"/>
      <c r="U389" s="9"/>
      <c r="V389" s="9"/>
      <c r="W389" s="9"/>
      <c r="X389" s="9"/>
      <c r="Y389" s="9"/>
      <c r="Z389" s="9"/>
      <c r="AA389" s="9"/>
    </row>
    <row r="390" spans="16:27" ht="65.099999999999994" customHeight="1" x14ac:dyDescent="0.2">
      <c r="P390" s="98"/>
      <c r="S390" s="9"/>
      <c r="T390" s="9"/>
      <c r="U390" s="9"/>
      <c r="V390" s="9"/>
      <c r="W390" s="9"/>
      <c r="X390" s="9"/>
      <c r="Y390" s="9"/>
      <c r="Z390" s="9"/>
      <c r="AA390" s="9"/>
    </row>
    <row r="391" spans="16:27" ht="65.099999999999994" customHeight="1" x14ac:dyDescent="0.2">
      <c r="P391" s="98"/>
      <c r="S391" s="9"/>
      <c r="T391" s="9"/>
      <c r="U391" s="9"/>
      <c r="V391" s="9"/>
      <c r="W391" s="9"/>
      <c r="X391" s="9"/>
      <c r="Y391" s="9"/>
      <c r="Z391" s="9"/>
      <c r="AA391" s="9"/>
    </row>
    <row r="392" spans="16:27" ht="65.099999999999994" customHeight="1" x14ac:dyDescent="0.2">
      <c r="P392" s="98"/>
      <c r="S392" s="9"/>
      <c r="T392" s="9"/>
      <c r="U392" s="9"/>
      <c r="V392" s="9"/>
      <c r="W392" s="9"/>
      <c r="X392" s="9"/>
      <c r="Y392" s="9"/>
      <c r="Z392" s="9"/>
      <c r="AA392" s="9"/>
    </row>
    <row r="393" spans="16:27" ht="65.099999999999994" customHeight="1" x14ac:dyDescent="0.2">
      <c r="P393" s="98"/>
      <c r="S393" s="9"/>
      <c r="T393" s="9"/>
      <c r="U393" s="9"/>
      <c r="V393" s="9"/>
      <c r="W393" s="9"/>
      <c r="X393" s="9"/>
      <c r="Y393" s="9"/>
      <c r="Z393" s="9"/>
      <c r="AA393" s="9"/>
    </row>
    <row r="394" spans="16:27" ht="65.099999999999994" customHeight="1" x14ac:dyDescent="0.2">
      <c r="P394" s="98"/>
      <c r="S394" s="9"/>
      <c r="T394" s="9"/>
      <c r="U394" s="9"/>
      <c r="V394" s="9"/>
      <c r="W394" s="9"/>
      <c r="X394" s="9"/>
      <c r="Y394" s="9"/>
      <c r="Z394" s="9"/>
      <c r="AA394" s="9"/>
    </row>
    <row r="395" spans="16:27" ht="65.099999999999994" customHeight="1" x14ac:dyDescent="0.2">
      <c r="P395" s="98"/>
      <c r="S395" s="9"/>
      <c r="T395" s="9"/>
      <c r="U395" s="9"/>
      <c r="V395" s="9"/>
      <c r="W395" s="9"/>
      <c r="X395" s="9"/>
      <c r="Y395" s="9"/>
      <c r="Z395" s="9"/>
      <c r="AA395" s="9"/>
    </row>
    <row r="396" spans="16:27" ht="65.099999999999994" customHeight="1" x14ac:dyDescent="0.2">
      <c r="P396" s="98"/>
      <c r="S396" s="9"/>
      <c r="T396" s="9"/>
      <c r="U396" s="9"/>
      <c r="V396" s="9"/>
      <c r="W396" s="9"/>
      <c r="X396" s="9"/>
      <c r="Y396" s="9"/>
      <c r="Z396" s="9"/>
      <c r="AA396" s="9"/>
    </row>
    <row r="397" spans="16:27" ht="65.099999999999994" customHeight="1" x14ac:dyDescent="0.2">
      <c r="P397" s="98"/>
      <c r="S397" s="9"/>
      <c r="T397" s="9"/>
      <c r="U397" s="9"/>
      <c r="V397" s="9"/>
      <c r="W397" s="9"/>
      <c r="X397" s="9"/>
      <c r="Y397" s="9"/>
      <c r="Z397" s="9"/>
      <c r="AA397" s="9"/>
    </row>
    <row r="398" spans="16:27" ht="65.099999999999994" customHeight="1" x14ac:dyDescent="0.2">
      <c r="P398" s="98"/>
      <c r="S398" s="9"/>
      <c r="T398" s="9"/>
      <c r="U398" s="9"/>
      <c r="V398" s="9"/>
      <c r="W398" s="9"/>
      <c r="X398" s="9"/>
      <c r="Y398" s="9"/>
      <c r="Z398" s="9"/>
      <c r="AA398" s="9"/>
    </row>
    <row r="399" spans="16:27" ht="65.099999999999994" customHeight="1" x14ac:dyDescent="0.2">
      <c r="P399" s="98"/>
      <c r="S399" s="9"/>
      <c r="T399" s="9"/>
      <c r="U399" s="9"/>
      <c r="V399" s="9"/>
      <c r="W399" s="9"/>
      <c r="X399" s="9"/>
      <c r="Y399" s="9"/>
      <c r="Z399" s="9"/>
      <c r="AA399" s="9"/>
    </row>
    <row r="400" spans="16:27" ht="65.099999999999994" customHeight="1" x14ac:dyDescent="0.2">
      <c r="P400" s="98"/>
      <c r="S400" s="9"/>
      <c r="T400" s="9"/>
      <c r="U400" s="9"/>
      <c r="V400" s="9"/>
      <c r="W400" s="9"/>
      <c r="X400" s="9"/>
      <c r="Y400" s="9"/>
      <c r="Z400" s="9"/>
      <c r="AA400" s="9"/>
    </row>
    <row r="401" spans="16:27" ht="65.099999999999994" customHeight="1" x14ac:dyDescent="0.2">
      <c r="P401" s="98"/>
      <c r="S401" s="9"/>
      <c r="T401" s="9"/>
      <c r="U401" s="9"/>
      <c r="V401" s="9"/>
      <c r="W401" s="9"/>
      <c r="X401" s="9"/>
      <c r="Y401" s="9"/>
      <c r="Z401" s="9"/>
      <c r="AA401" s="9"/>
    </row>
    <row r="402" spans="16:27" ht="65.099999999999994" customHeight="1" x14ac:dyDescent="0.2">
      <c r="P402" s="98"/>
      <c r="S402" s="9"/>
      <c r="T402" s="9"/>
      <c r="U402" s="9"/>
      <c r="V402" s="9"/>
      <c r="W402" s="9"/>
      <c r="X402" s="9"/>
      <c r="Y402" s="9"/>
      <c r="Z402" s="9"/>
      <c r="AA402" s="9"/>
    </row>
    <row r="403" spans="16:27" ht="65.099999999999994" customHeight="1" x14ac:dyDescent="0.2">
      <c r="P403" s="98"/>
      <c r="S403" s="9"/>
      <c r="T403" s="9"/>
      <c r="U403" s="9"/>
      <c r="V403" s="9"/>
      <c r="W403" s="9"/>
      <c r="X403" s="9"/>
      <c r="Y403" s="9"/>
      <c r="Z403" s="9"/>
      <c r="AA403" s="9"/>
    </row>
    <row r="404" spans="16:27" ht="65.099999999999994" customHeight="1" x14ac:dyDescent="0.2">
      <c r="P404" s="98"/>
      <c r="S404" s="9"/>
      <c r="T404" s="9"/>
      <c r="U404" s="9"/>
      <c r="V404" s="9"/>
      <c r="W404" s="9"/>
      <c r="X404" s="9"/>
      <c r="Y404" s="9"/>
      <c r="Z404" s="9"/>
      <c r="AA404" s="9"/>
    </row>
    <row r="405" spans="16:27" ht="65.099999999999994" customHeight="1" x14ac:dyDescent="0.2">
      <c r="P405" s="98"/>
      <c r="S405" s="9"/>
      <c r="T405" s="9"/>
      <c r="U405" s="9"/>
      <c r="V405" s="9"/>
      <c r="W405" s="9"/>
      <c r="X405" s="9"/>
      <c r="Y405" s="9"/>
      <c r="Z405" s="9"/>
      <c r="AA405" s="9"/>
    </row>
    <row r="406" spans="16:27" ht="65.099999999999994" customHeight="1" x14ac:dyDescent="0.2">
      <c r="P406" s="98"/>
      <c r="S406" s="9"/>
      <c r="T406" s="9"/>
      <c r="U406" s="9"/>
      <c r="V406" s="9"/>
      <c r="W406" s="9"/>
      <c r="X406" s="9"/>
      <c r="Y406" s="9"/>
      <c r="Z406" s="9"/>
      <c r="AA406" s="9"/>
    </row>
    <row r="407" spans="16:27" ht="65.099999999999994" customHeight="1" x14ac:dyDescent="0.2">
      <c r="P407" s="98"/>
      <c r="S407" s="9"/>
      <c r="T407" s="9"/>
      <c r="U407" s="9"/>
      <c r="V407" s="9"/>
      <c r="W407" s="9"/>
      <c r="X407" s="9"/>
      <c r="Y407" s="9"/>
      <c r="Z407" s="9"/>
      <c r="AA407" s="9"/>
    </row>
    <row r="408" spans="16:27" ht="65.099999999999994" customHeight="1" x14ac:dyDescent="0.2">
      <c r="P408" s="98"/>
      <c r="S408" s="9"/>
      <c r="T408" s="9"/>
      <c r="U408" s="9"/>
      <c r="V408" s="9"/>
      <c r="W408" s="9"/>
      <c r="X408" s="9"/>
      <c r="Y408" s="9"/>
      <c r="Z408" s="9"/>
      <c r="AA408" s="9"/>
    </row>
    <row r="409" spans="16:27" ht="65.099999999999994" customHeight="1" x14ac:dyDescent="0.2">
      <c r="P409" s="98"/>
      <c r="S409" s="9"/>
      <c r="T409" s="9"/>
      <c r="U409" s="9"/>
      <c r="V409" s="9"/>
      <c r="W409" s="9"/>
      <c r="X409" s="9"/>
      <c r="Y409" s="9"/>
      <c r="Z409" s="9"/>
      <c r="AA409" s="9"/>
    </row>
    <row r="410" spans="16:27" ht="65.099999999999994" customHeight="1" x14ac:dyDescent="0.2">
      <c r="P410" s="98"/>
      <c r="S410" s="9"/>
      <c r="T410" s="9"/>
      <c r="U410" s="9"/>
      <c r="V410" s="9"/>
      <c r="W410" s="9"/>
      <c r="X410" s="9"/>
      <c r="Y410" s="9"/>
      <c r="Z410" s="9"/>
      <c r="AA410" s="9"/>
    </row>
    <row r="411" spans="16:27" ht="65.099999999999994" customHeight="1" x14ac:dyDescent="0.2">
      <c r="P411" s="98"/>
      <c r="S411" s="9"/>
      <c r="T411" s="9"/>
      <c r="U411" s="9"/>
      <c r="V411" s="9"/>
      <c r="W411" s="9"/>
      <c r="X411" s="9"/>
      <c r="Y411" s="9"/>
      <c r="Z411" s="9"/>
      <c r="AA411" s="9"/>
    </row>
    <row r="412" spans="16:27" ht="65.099999999999994" customHeight="1" x14ac:dyDescent="0.2">
      <c r="P412" s="98"/>
      <c r="S412" s="9"/>
      <c r="T412" s="9"/>
      <c r="U412" s="9"/>
      <c r="V412" s="9"/>
      <c r="W412" s="9"/>
      <c r="X412" s="9"/>
      <c r="Y412" s="9"/>
      <c r="Z412" s="9"/>
      <c r="AA412" s="9"/>
    </row>
    <row r="413" spans="16:27" ht="65.099999999999994" customHeight="1" x14ac:dyDescent="0.2">
      <c r="P413" s="98"/>
      <c r="S413" s="9"/>
      <c r="T413" s="9"/>
      <c r="U413" s="9"/>
      <c r="V413" s="9"/>
      <c r="W413" s="9"/>
      <c r="X413" s="9"/>
      <c r="Y413" s="9"/>
      <c r="Z413" s="9"/>
      <c r="AA413" s="9"/>
    </row>
    <row r="414" spans="16:27" ht="65.099999999999994" customHeight="1" x14ac:dyDescent="0.2">
      <c r="P414" s="98"/>
      <c r="S414" s="9"/>
      <c r="T414" s="9"/>
      <c r="U414" s="9"/>
      <c r="V414" s="9"/>
      <c r="W414" s="9"/>
      <c r="X414" s="9"/>
      <c r="Y414" s="9"/>
      <c r="Z414" s="9"/>
      <c r="AA414" s="9"/>
    </row>
    <row r="415" spans="16:27" ht="65.099999999999994" customHeight="1" x14ac:dyDescent="0.2">
      <c r="P415" s="98"/>
      <c r="S415" s="9"/>
      <c r="T415" s="9"/>
      <c r="U415" s="9"/>
      <c r="V415" s="9"/>
      <c r="W415" s="9"/>
      <c r="X415" s="9"/>
      <c r="Y415" s="9"/>
      <c r="Z415" s="9"/>
      <c r="AA415" s="9"/>
    </row>
    <row r="416" spans="16:27" ht="65.099999999999994" customHeight="1" x14ac:dyDescent="0.2">
      <c r="P416" s="98"/>
      <c r="S416" s="9"/>
      <c r="T416" s="9"/>
      <c r="U416" s="9"/>
      <c r="V416" s="9"/>
      <c r="W416" s="9"/>
      <c r="X416" s="9"/>
      <c r="Y416" s="9"/>
      <c r="Z416" s="9"/>
      <c r="AA416" s="9"/>
    </row>
    <row r="417" spans="16:27" ht="65.099999999999994" customHeight="1" x14ac:dyDescent="0.2">
      <c r="P417" s="98"/>
      <c r="S417" s="9"/>
      <c r="T417" s="9"/>
      <c r="U417" s="9"/>
      <c r="V417" s="9"/>
      <c r="W417" s="9"/>
      <c r="X417" s="9"/>
      <c r="Y417" s="9"/>
      <c r="Z417" s="9"/>
      <c r="AA417" s="9"/>
    </row>
    <row r="418" spans="16:27" ht="65.099999999999994" customHeight="1" x14ac:dyDescent="0.2">
      <c r="P418" s="98"/>
      <c r="S418" s="9"/>
      <c r="T418" s="9"/>
      <c r="U418" s="9"/>
      <c r="V418" s="9"/>
      <c r="W418" s="9"/>
      <c r="X418" s="9"/>
      <c r="Y418" s="9"/>
      <c r="Z418" s="9"/>
      <c r="AA418" s="9"/>
    </row>
    <row r="419" spans="16:27" ht="65.099999999999994" customHeight="1" x14ac:dyDescent="0.2">
      <c r="P419" s="98"/>
      <c r="S419" s="9"/>
      <c r="T419" s="9"/>
      <c r="U419" s="9"/>
      <c r="V419" s="9"/>
      <c r="W419" s="9"/>
      <c r="X419" s="9"/>
      <c r="Y419" s="9"/>
      <c r="Z419" s="9"/>
      <c r="AA419" s="9"/>
    </row>
    <row r="420" spans="16:27" ht="65.099999999999994" customHeight="1" x14ac:dyDescent="0.2">
      <c r="P420" s="98"/>
      <c r="S420" s="9"/>
      <c r="T420" s="9"/>
      <c r="U420" s="9"/>
      <c r="V420" s="9"/>
      <c r="W420" s="9"/>
      <c r="X420" s="9"/>
      <c r="Y420" s="9"/>
      <c r="Z420" s="9"/>
      <c r="AA420" s="9"/>
    </row>
    <row r="421" spans="16:27" ht="65.099999999999994" customHeight="1" x14ac:dyDescent="0.2">
      <c r="P421" s="98"/>
      <c r="S421" s="9"/>
      <c r="T421" s="9"/>
      <c r="U421" s="9"/>
      <c r="V421" s="9"/>
      <c r="W421" s="9"/>
      <c r="X421" s="9"/>
      <c r="Y421" s="9"/>
      <c r="Z421" s="9"/>
      <c r="AA421" s="9"/>
    </row>
    <row r="422" spans="16:27" ht="65.099999999999994" customHeight="1" x14ac:dyDescent="0.2">
      <c r="P422" s="98"/>
      <c r="S422" s="9"/>
      <c r="T422" s="9"/>
      <c r="U422" s="9"/>
      <c r="V422" s="9"/>
      <c r="W422" s="9"/>
      <c r="X422" s="9"/>
      <c r="Y422" s="9"/>
      <c r="Z422" s="9"/>
      <c r="AA422" s="9"/>
    </row>
    <row r="423" spans="16:27" ht="65.099999999999994" customHeight="1" x14ac:dyDescent="0.2">
      <c r="P423" s="98"/>
      <c r="S423" s="9"/>
      <c r="T423" s="9"/>
      <c r="U423" s="9"/>
      <c r="V423" s="9"/>
      <c r="W423" s="9"/>
      <c r="X423" s="9"/>
      <c r="Y423" s="9"/>
      <c r="Z423" s="9"/>
      <c r="AA423" s="9"/>
    </row>
    <row r="424" spans="16:27" ht="65.099999999999994" customHeight="1" x14ac:dyDescent="0.2">
      <c r="P424" s="98"/>
      <c r="S424" s="9"/>
      <c r="T424" s="9"/>
      <c r="U424" s="9"/>
      <c r="V424" s="9"/>
      <c r="W424" s="9"/>
      <c r="X424" s="9"/>
      <c r="Y424" s="9"/>
      <c r="Z424" s="9"/>
      <c r="AA424" s="9"/>
    </row>
    <row r="425" spans="16:27" ht="65.099999999999994" customHeight="1" x14ac:dyDescent="0.2">
      <c r="P425" s="98"/>
      <c r="S425" s="9"/>
      <c r="T425" s="9"/>
      <c r="U425" s="9"/>
      <c r="V425" s="9"/>
      <c r="W425" s="9"/>
      <c r="X425" s="9"/>
      <c r="Y425" s="9"/>
      <c r="Z425" s="9"/>
      <c r="AA425" s="9"/>
    </row>
    <row r="426" spans="16:27" ht="65.099999999999994" customHeight="1" x14ac:dyDescent="0.2">
      <c r="P426" s="98"/>
      <c r="S426" s="9"/>
      <c r="T426" s="9"/>
      <c r="U426" s="9"/>
      <c r="V426" s="9"/>
      <c r="W426" s="9"/>
      <c r="X426" s="9"/>
      <c r="Y426" s="9"/>
      <c r="Z426" s="9"/>
      <c r="AA426" s="9"/>
    </row>
    <row r="427" spans="16:27" ht="65.099999999999994" customHeight="1" x14ac:dyDescent="0.2">
      <c r="P427" s="98"/>
      <c r="S427" s="9"/>
      <c r="T427" s="9"/>
      <c r="U427" s="9"/>
      <c r="V427" s="9"/>
      <c r="W427" s="9"/>
      <c r="X427" s="9"/>
      <c r="Y427" s="9"/>
      <c r="Z427" s="9"/>
      <c r="AA427" s="9"/>
    </row>
    <row r="428" spans="16:27" ht="65.099999999999994" customHeight="1" x14ac:dyDescent="0.2">
      <c r="P428" s="98"/>
      <c r="S428" s="9"/>
      <c r="T428" s="9"/>
      <c r="U428" s="9"/>
      <c r="V428" s="9"/>
      <c r="W428" s="9"/>
      <c r="X428" s="9"/>
      <c r="Y428" s="9"/>
      <c r="Z428" s="9"/>
      <c r="AA428" s="9"/>
    </row>
    <row r="429" spans="16:27" ht="65.099999999999994" customHeight="1" x14ac:dyDescent="0.2">
      <c r="P429" s="98"/>
      <c r="S429" s="9"/>
      <c r="T429" s="9"/>
      <c r="U429" s="9"/>
      <c r="V429" s="9"/>
      <c r="W429" s="9"/>
      <c r="X429" s="9"/>
      <c r="Y429" s="9"/>
      <c r="Z429" s="9"/>
      <c r="AA429" s="9"/>
    </row>
    <row r="430" spans="16:27" ht="65.099999999999994" customHeight="1" x14ac:dyDescent="0.2">
      <c r="P430" s="98"/>
      <c r="S430" s="9"/>
      <c r="T430" s="9"/>
      <c r="U430" s="9"/>
      <c r="V430" s="9"/>
      <c r="W430" s="9"/>
      <c r="X430" s="9"/>
      <c r="Y430" s="9"/>
      <c r="Z430" s="9"/>
      <c r="AA430" s="9"/>
    </row>
    <row r="431" spans="16:27" ht="65.099999999999994" customHeight="1" x14ac:dyDescent="0.2">
      <c r="P431" s="98"/>
      <c r="S431" s="9"/>
      <c r="T431" s="9"/>
      <c r="U431" s="9"/>
      <c r="V431" s="9"/>
      <c r="W431" s="9"/>
      <c r="X431" s="9"/>
      <c r="Y431" s="9"/>
      <c r="Z431" s="9"/>
      <c r="AA431" s="9"/>
    </row>
    <row r="432" spans="16:27" ht="65.099999999999994" customHeight="1" x14ac:dyDescent="0.2">
      <c r="P432" s="98"/>
      <c r="S432" s="9"/>
      <c r="T432" s="9"/>
      <c r="U432" s="9"/>
      <c r="V432" s="9"/>
      <c r="W432" s="9"/>
      <c r="X432" s="9"/>
      <c r="Y432" s="9"/>
      <c r="Z432" s="9"/>
      <c r="AA432" s="9"/>
    </row>
    <row r="433" spans="16:27" ht="65.099999999999994" customHeight="1" x14ac:dyDescent="0.2">
      <c r="P433" s="98"/>
      <c r="S433" s="9"/>
      <c r="T433" s="9"/>
      <c r="U433" s="9"/>
      <c r="V433" s="9"/>
      <c r="W433" s="9"/>
      <c r="X433" s="9"/>
      <c r="Y433" s="9"/>
      <c r="Z433" s="9"/>
      <c r="AA433" s="9"/>
    </row>
    <row r="434" spans="16:27" ht="65.099999999999994" customHeight="1" x14ac:dyDescent="0.2">
      <c r="P434" s="98"/>
      <c r="S434" s="9"/>
      <c r="T434" s="9"/>
      <c r="U434" s="9"/>
      <c r="V434" s="9"/>
      <c r="W434" s="9"/>
      <c r="X434" s="9"/>
      <c r="Y434" s="9"/>
      <c r="Z434" s="9"/>
      <c r="AA434" s="9"/>
    </row>
    <row r="435" spans="16:27" ht="65.099999999999994" customHeight="1" x14ac:dyDescent="0.2">
      <c r="P435" s="98"/>
      <c r="S435" s="9"/>
      <c r="T435" s="9"/>
      <c r="U435" s="9"/>
      <c r="V435" s="9"/>
      <c r="W435" s="9"/>
      <c r="X435" s="9"/>
      <c r="Y435" s="9"/>
      <c r="Z435" s="9"/>
      <c r="AA435" s="9"/>
    </row>
    <row r="436" spans="16:27" ht="65.099999999999994" customHeight="1" x14ac:dyDescent="0.2">
      <c r="P436" s="98"/>
      <c r="S436" s="9"/>
      <c r="T436" s="9"/>
      <c r="U436" s="9"/>
      <c r="V436" s="9"/>
      <c r="W436" s="9"/>
      <c r="X436" s="9"/>
      <c r="Y436" s="9"/>
      <c r="Z436" s="9"/>
      <c r="AA436" s="9"/>
    </row>
    <row r="437" spans="16:27" ht="65.099999999999994" customHeight="1" x14ac:dyDescent="0.2">
      <c r="P437" s="98"/>
      <c r="S437" s="9"/>
      <c r="T437" s="9"/>
      <c r="U437" s="9"/>
      <c r="V437" s="9"/>
      <c r="W437" s="9"/>
      <c r="X437" s="9"/>
      <c r="Y437" s="9"/>
      <c r="Z437" s="9"/>
      <c r="AA437" s="9"/>
    </row>
    <row r="438" spans="16:27" ht="65.099999999999994" customHeight="1" x14ac:dyDescent="0.2">
      <c r="P438" s="98"/>
      <c r="S438" s="9"/>
      <c r="T438" s="9"/>
      <c r="U438" s="9"/>
      <c r="V438" s="9"/>
      <c r="W438" s="9"/>
      <c r="X438" s="9"/>
      <c r="Y438" s="9"/>
      <c r="Z438" s="9"/>
      <c r="AA438" s="9"/>
    </row>
    <row r="439" spans="16:27" ht="65.099999999999994" customHeight="1" x14ac:dyDescent="0.2">
      <c r="P439" s="98"/>
      <c r="S439" s="9"/>
      <c r="T439" s="9"/>
      <c r="U439" s="9"/>
      <c r="V439" s="9"/>
      <c r="W439" s="9"/>
      <c r="X439" s="9"/>
      <c r="Y439" s="9"/>
      <c r="Z439" s="9"/>
      <c r="AA439" s="9"/>
    </row>
    <row r="440" spans="16:27" ht="65.099999999999994" customHeight="1" x14ac:dyDescent="0.2">
      <c r="P440" s="98"/>
      <c r="S440" s="9"/>
      <c r="T440" s="9"/>
      <c r="U440" s="9"/>
      <c r="V440" s="9"/>
      <c r="W440" s="9"/>
      <c r="X440" s="9"/>
      <c r="Y440" s="9"/>
      <c r="Z440" s="9"/>
      <c r="AA440" s="9"/>
    </row>
    <row r="441" spans="16:27" ht="65.099999999999994" customHeight="1" x14ac:dyDescent="0.2">
      <c r="P441" s="98"/>
      <c r="S441" s="9"/>
      <c r="T441" s="9"/>
      <c r="U441" s="9"/>
      <c r="V441" s="9"/>
      <c r="W441" s="9"/>
      <c r="X441" s="9"/>
      <c r="Y441" s="9"/>
      <c r="Z441" s="9"/>
      <c r="AA441" s="9"/>
    </row>
    <row r="442" spans="16:27" ht="65.099999999999994" customHeight="1" x14ac:dyDescent="0.2">
      <c r="P442" s="98"/>
      <c r="S442" s="9"/>
      <c r="T442" s="9"/>
      <c r="U442" s="9"/>
      <c r="V442" s="9"/>
      <c r="W442" s="9"/>
      <c r="X442" s="9"/>
      <c r="Y442" s="9"/>
      <c r="Z442" s="9"/>
      <c r="AA442" s="9"/>
    </row>
    <row r="443" spans="16:27" ht="65.099999999999994" customHeight="1" x14ac:dyDescent="0.2">
      <c r="P443" s="98"/>
      <c r="S443" s="9"/>
      <c r="T443" s="9"/>
      <c r="U443" s="9"/>
      <c r="V443" s="9"/>
      <c r="W443" s="9"/>
      <c r="X443" s="9"/>
      <c r="Y443" s="9"/>
      <c r="Z443" s="9"/>
      <c r="AA443" s="9"/>
    </row>
    <row r="444" spans="16:27" ht="65.099999999999994" customHeight="1" x14ac:dyDescent="0.2">
      <c r="P444" s="98"/>
      <c r="S444" s="9"/>
      <c r="T444" s="9"/>
      <c r="U444" s="9"/>
      <c r="V444" s="9"/>
      <c r="W444" s="9"/>
      <c r="X444" s="9"/>
      <c r="Y444" s="9"/>
      <c r="Z444" s="9"/>
      <c r="AA444" s="9"/>
    </row>
    <row r="445" spans="16:27" ht="65.099999999999994" customHeight="1" x14ac:dyDescent="0.2">
      <c r="P445" s="98"/>
      <c r="S445" s="9"/>
      <c r="T445" s="9"/>
      <c r="U445" s="9"/>
      <c r="V445" s="9"/>
      <c r="W445" s="9"/>
      <c r="X445" s="9"/>
      <c r="Y445" s="9"/>
      <c r="Z445" s="9"/>
      <c r="AA445" s="9"/>
    </row>
    <row r="446" spans="16:27" ht="65.099999999999994" customHeight="1" x14ac:dyDescent="0.2">
      <c r="P446" s="98"/>
      <c r="S446" s="9"/>
      <c r="T446" s="9"/>
      <c r="U446" s="9"/>
      <c r="V446" s="9"/>
      <c r="W446" s="9"/>
      <c r="X446" s="9"/>
      <c r="Y446" s="9"/>
      <c r="Z446" s="9"/>
      <c r="AA446" s="9"/>
    </row>
    <row r="447" spans="16:27" ht="65.099999999999994" customHeight="1" x14ac:dyDescent="0.2">
      <c r="P447" s="98"/>
      <c r="S447" s="9"/>
      <c r="T447" s="9"/>
      <c r="U447" s="9"/>
      <c r="V447" s="9"/>
      <c r="W447" s="9"/>
      <c r="X447" s="9"/>
      <c r="Y447" s="9"/>
      <c r="Z447" s="9"/>
      <c r="AA447" s="9"/>
    </row>
    <row r="448" spans="16:27" ht="65.099999999999994" customHeight="1" x14ac:dyDescent="0.2">
      <c r="P448" s="98"/>
      <c r="S448" s="9"/>
      <c r="T448" s="9"/>
      <c r="U448" s="9"/>
      <c r="V448" s="9"/>
      <c r="W448" s="9"/>
      <c r="X448" s="9"/>
      <c r="Y448" s="9"/>
      <c r="Z448" s="9"/>
      <c r="AA448" s="9"/>
    </row>
    <row r="449" spans="16:27" ht="65.099999999999994" customHeight="1" x14ac:dyDescent="0.2">
      <c r="P449" s="98"/>
      <c r="S449" s="9"/>
      <c r="T449" s="9"/>
      <c r="U449" s="9"/>
      <c r="V449" s="9"/>
      <c r="W449" s="9"/>
      <c r="X449" s="9"/>
      <c r="Y449" s="9"/>
      <c r="Z449" s="9"/>
      <c r="AA449" s="9"/>
    </row>
    <row r="450" spans="16:27" ht="65.099999999999994" customHeight="1" x14ac:dyDescent="0.2">
      <c r="P450" s="98"/>
      <c r="S450" s="9"/>
      <c r="T450" s="9"/>
      <c r="U450" s="9"/>
      <c r="V450" s="9"/>
      <c r="W450" s="9"/>
      <c r="X450" s="9"/>
      <c r="Y450" s="9"/>
      <c r="Z450" s="9"/>
      <c r="AA450" s="9"/>
    </row>
    <row r="451" spans="16:27" ht="65.099999999999994" customHeight="1" x14ac:dyDescent="0.2">
      <c r="P451" s="98"/>
      <c r="S451" s="9"/>
      <c r="T451" s="9"/>
      <c r="U451" s="9"/>
      <c r="V451" s="9"/>
      <c r="W451" s="9"/>
      <c r="X451" s="9"/>
      <c r="Y451" s="9"/>
      <c r="Z451" s="9"/>
      <c r="AA451" s="9"/>
    </row>
    <row r="452" spans="16:27" ht="65.099999999999994" customHeight="1" x14ac:dyDescent="0.2">
      <c r="P452" s="98"/>
      <c r="S452" s="9"/>
      <c r="T452" s="9"/>
      <c r="U452" s="9"/>
      <c r="V452" s="9"/>
      <c r="W452" s="9"/>
      <c r="X452" s="9"/>
      <c r="Y452" s="9"/>
      <c r="Z452" s="9"/>
      <c r="AA452" s="9"/>
    </row>
    <row r="453" spans="16:27" ht="65.099999999999994" customHeight="1" x14ac:dyDescent="0.2">
      <c r="P453" s="98"/>
      <c r="S453" s="9"/>
      <c r="T453" s="9"/>
      <c r="U453" s="9"/>
      <c r="V453" s="9"/>
      <c r="W453" s="9"/>
      <c r="X453" s="9"/>
      <c r="Y453" s="9"/>
      <c r="Z453" s="9"/>
      <c r="AA453" s="9"/>
    </row>
    <row r="454" spans="16:27" ht="65.099999999999994" customHeight="1" x14ac:dyDescent="0.2">
      <c r="P454" s="98"/>
      <c r="S454" s="9"/>
      <c r="T454" s="9"/>
      <c r="U454" s="9"/>
      <c r="V454" s="9"/>
      <c r="W454" s="9"/>
      <c r="X454" s="9"/>
      <c r="Y454" s="9"/>
      <c r="Z454" s="9"/>
      <c r="AA454" s="9"/>
    </row>
    <row r="455" spans="16:27" ht="65.099999999999994" customHeight="1" x14ac:dyDescent="0.2">
      <c r="P455" s="98"/>
      <c r="S455" s="9"/>
      <c r="T455" s="9"/>
      <c r="U455" s="9"/>
      <c r="V455" s="9"/>
      <c r="W455" s="9"/>
      <c r="X455" s="9"/>
      <c r="Y455" s="9"/>
      <c r="Z455" s="9"/>
      <c r="AA455" s="9"/>
    </row>
    <row r="456" spans="16:27" ht="65.099999999999994" customHeight="1" x14ac:dyDescent="0.2">
      <c r="P456" s="98"/>
      <c r="S456" s="9"/>
      <c r="T456" s="9"/>
      <c r="U456" s="9"/>
      <c r="V456" s="9"/>
      <c r="W456" s="9"/>
      <c r="X456" s="9"/>
      <c r="Y456" s="9"/>
      <c r="Z456" s="9"/>
      <c r="AA456" s="9"/>
    </row>
    <row r="457" spans="16:27" ht="65.099999999999994" customHeight="1" x14ac:dyDescent="0.2">
      <c r="P457" s="98"/>
      <c r="S457" s="9"/>
      <c r="T457" s="9"/>
      <c r="U457" s="9"/>
      <c r="V457" s="9"/>
      <c r="W457" s="9"/>
      <c r="X457" s="9"/>
      <c r="Y457" s="9"/>
      <c r="Z457" s="9"/>
      <c r="AA457" s="9"/>
    </row>
    <row r="458" spans="16:27" ht="65.099999999999994" customHeight="1" x14ac:dyDescent="0.2">
      <c r="P458" s="98"/>
      <c r="S458" s="9"/>
      <c r="T458" s="9"/>
      <c r="U458" s="9"/>
      <c r="V458" s="9"/>
      <c r="W458" s="9"/>
      <c r="X458" s="9"/>
      <c r="Y458" s="9"/>
      <c r="Z458" s="9"/>
      <c r="AA458" s="9"/>
    </row>
    <row r="459" spans="16:27" ht="65.099999999999994" customHeight="1" x14ac:dyDescent="0.2">
      <c r="P459" s="98"/>
      <c r="S459" s="9"/>
      <c r="T459" s="9"/>
      <c r="U459" s="9"/>
      <c r="V459" s="9"/>
      <c r="W459" s="9"/>
      <c r="X459" s="9"/>
      <c r="Y459" s="9"/>
      <c r="Z459" s="9"/>
      <c r="AA459" s="9"/>
    </row>
    <row r="460" spans="16:27" ht="65.099999999999994" customHeight="1" x14ac:dyDescent="0.2">
      <c r="P460" s="98"/>
      <c r="S460" s="9"/>
      <c r="T460" s="9"/>
      <c r="U460" s="9"/>
      <c r="V460" s="9"/>
      <c r="W460" s="9"/>
      <c r="X460" s="9"/>
      <c r="Y460" s="9"/>
      <c r="Z460" s="9"/>
      <c r="AA460" s="9"/>
    </row>
    <row r="461" spans="16:27" ht="65.099999999999994" customHeight="1" x14ac:dyDescent="0.2">
      <c r="P461" s="98"/>
      <c r="S461" s="9"/>
      <c r="T461" s="9"/>
      <c r="U461" s="9"/>
      <c r="V461" s="9"/>
      <c r="W461" s="9"/>
      <c r="X461" s="9"/>
      <c r="Y461" s="9"/>
      <c r="Z461" s="9"/>
      <c r="AA461" s="9"/>
    </row>
    <row r="462" spans="16:27" ht="65.099999999999994" customHeight="1" x14ac:dyDescent="0.2">
      <c r="P462" s="98"/>
      <c r="S462" s="9"/>
      <c r="T462" s="9"/>
      <c r="U462" s="9"/>
      <c r="V462" s="9"/>
      <c r="W462" s="9"/>
      <c r="X462" s="9"/>
      <c r="Y462" s="9"/>
      <c r="Z462" s="9"/>
      <c r="AA462" s="9"/>
    </row>
    <row r="463" spans="16:27" ht="65.099999999999994" customHeight="1" x14ac:dyDescent="0.2">
      <c r="P463" s="98"/>
      <c r="S463" s="9"/>
      <c r="T463" s="9"/>
      <c r="U463" s="9"/>
      <c r="V463" s="9"/>
      <c r="W463" s="9"/>
      <c r="X463" s="9"/>
      <c r="Y463" s="9"/>
      <c r="Z463" s="9"/>
      <c r="AA463" s="9"/>
    </row>
    <row r="464" spans="16:27" ht="65.099999999999994" customHeight="1" x14ac:dyDescent="0.2">
      <c r="P464" s="98"/>
      <c r="S464" s="9"/>
      <c r="T464" s="9"/>
      <c r="U464" s="9"/>
      <c r="V464" s="9"/>
      <c r="W464" s="9"/>
      <c r="X464" s="9"/>
      <c r="Y464" s="9"/>
      <c r="Z464" s="9"/>
      <c r="AA464" s="9"/>
    </row>
    <row r="465" spans="16:27" ht="65.099999999999994" customHeight="1" x14ac:dyDescent="0.2">
      <c r="P465" s="98"/>
      <c r="S465" s="9"/>
      <c r="T465" s="9"/>
      <c r="U465" s="9"/>
      <c r="V465" s="9"/>
      <c r="W465" s="9"/>
      <c r="X465" s="9"/>
      <c r="Y465" s="9"/>
      <c r="Z465" s="9"/>
      <c r="AA465" s="9"/>
    </row>
    <row r="466" spans="16:27" ht="65.099999999999994" customHeight="1" x14ac:dyDescent="0.2">
      <c r="P466" s="98"/>
      <c r="S466" s="9"/>
      <c r="T466" s="9"/>
      <c r="U466" s="9"/>
      <c r="V466" s="9"/>
      <c r="W466" s="9"/>
      <c r="X466" s="9"/>
      <c r="Y466" s="9"/>
      <c r="Z466" s="9"/>
      <c r="AA466" s="9"/>
    </row>
    <row r="467" spans="16:27" ht="65.099999999999994" customHeight="1" x14ac:dyDescent="0.2">
      <c r="P467" s="98"/>
      <c r="S467" s="9"/>
      <c r="T467" s="9"/>
      <c r="U467" s="9"/>
      <c r="V467" s="9"/>
      <c r="W467" s="9"/>
      <c r="X467" s="9"/>
      <c r="Y467" s="9"/>
      <c r="Z467" s="9"/>
      <c r="AA467" s="9"/>
    </row>
    <row r="468" spans="16:27" ht="65.099999999999994" customHeight="1" x14ac:dyDescent="0.2">
      <c r="P468" s="98"/>
      <c r="S468" s="9"/>
      <c r="T468" s="9"/>
      <c r="U468" s="9"/>
      <c r="V468" s="9"/>
      <c r="W468" s="9"/>
      <c r="X468" s="9"/>
      <c r="Y468" s="9"/>
      <c r="Z468" s="9"/>
      <c r="AA468" s="9"/>
    </row>
    <row r="469" spans="16:27" ht="65.099999999999994" customHeight="1" x14ac:dyDescent="0.2">
      <c r="P469" s="98"/>
      <c r="S469" s="9"/>
      <c r="T469" s="9"/>
      <c r="U469" s="9"/>
      <c r="V469" s="9"/>
      <c r="W469" s="9"/>
      <c r="X469" s="9"/>
      <c r="Y469" s="9"/>
      <c r="Z469" s="9"/>
      <c r="AA469" s="9"/>
    </row>
    <row r="470" spans="16:27" ht="65.099999999999994" customHeight="1" x14ac:dyDescent="0.2">
      <c r="P470" s="98"/>
      <c r="S470" s="9"/>
      <c r="T470" s="9"/>
      <c r="U470" s="9"/>
      <c r="V470" s="9"/>
      <c r="W470" s="9"/>
      <c r="X470" s="9"/>
      <c r="Y470" s="9"/>
      <c r="Z470" s="9"/>
      <c r="AA470" s="9"/>
    </row>
    <row r="471" spans="16:27" ht="65.099999999999994" customHeight="1" x14ac:dyDescent="0.2">
      <c r="P471" s="98"/>
      <c r="S471" s="9"/>
      <c r="T471" s="9"/>
      <c r="U471" s="9"/>
      <c r="V471" s="9"/>
      <c r="W471" s="9"/>
      <c r="X471" s="9"/>
      <c r="Y471" s="9"/>
      <c r="Z471" s="9"/>
      <c r="AA471" s="9"/>
    </row>
    <row r="472" spans="16:27" ht="65.099999999999994" customHeight="1" x14ac:dyDescent="0.2">
      <c r="P472" s="98"/>
      <c r="S472" s="9"/>
      <c r="T472" s="9"/>
      <c r="U472" s="9"/>
      <c r="V472" s="9"/>
      <c r="W472" s="9"/>
      <c r="X472" s="9"/>
      <c r="Y472" s="9"/>
      <c r="Z472" s="9"/>
      <c r="AA472" s="9"/>
    </row>
    <row r="473" spans="16:27" ht="65.099999999999994" customHeight="1" x14ac:dyDescent="0.2">
      <c r="P473" s="98"/>
      <c r="S473" s="9"/>
      <c r="T473" s="9"/>
      <c r="U473" s="9"/>
      <c r="V473" s="9"/>
      <c r="W473" s="9"/>
      <c r="X473" s="9"/>
      <c r="Y473" s="9"/>
      <c r="Z473" s="9"/>
      <c r="AA473" s="9"/>
    </row>
    <row r="474" spans="16:27" ht="65.099999999999994" customHeight="1" x14ac:dyDescent="0.2">
      <c r="P474" s="98"/>
      <c r="S474" s="9"/>
      <c r="T474" s="9"/>
      <c r="U474" s="9"/>
      <c r="V474" s="9"/>
      <c r="W474" s="9"/>
      <c r="X474" s="9"/>
      <c r="Y474" s="9"/>
      <c r="Z474" s="9"/>
      <c r="AA474" s="9"/>
    </row>
    <row r="475" spans="16:27" ht="65.099999999999994" customHeight="1" x14ac:dyDescent="0.2">
      <c r="P475" s="98"/>
      <c r="S475" s="9"/>
      <c r="T475" s="9"/>
      <c r="U475" s="9"/>
      <c r="V475" s="9"/>
      <c r="W475" s="9"/>
      <c r="X475" s="9"/>
      <c r="Y475" s="9"/>
      <c r="Z475" s="9"/>
      <c r="AA475" s="9"/>
    </row>
    <row r="476" spans="16:27" ht="65.099999999999994" customHeight="1" x14ac:dyDescent="0.2">
      <c r="P476" s="98"/>
      <c r="S476" s="9"/>
      <c r="T476" s="9"/>
      <c r="U476" s="9"/>
      <c r="V476" s="9"/>
      <c r="W476" s="9"/>
      <c r="X476" s="9"/>
      <c r="Y476" s="9"/>
      <c r="Z476" s="9"/>
      <c r="AA476" s="9"/>
    </row>
    <row r="477" spans="16:27" ht="65.099999999999994" customHeight="1" x14ac:dyDescent="0.2">
      <c r="P477" s="98"/>
      <c r="S477" s="9"/>
      <c r="T477" s="9"/>
      <c r="U477" s="9"/>
      <c r="V477" s="9"/>
      <c r="W477" s="9"/>
      <c r="X477" s="9"/>
      <c r="Y477" s="9"/>
      <c r="Z477" s="9"/>
      <c r="AA477" s="9"/>
    </row>
    <row r="478" spans="16:27" ht="65.099999999999994" customHeight="1" x14ac:dyDescent="0.2">
      <c r="P478" s="98"/>
      <c r="S478" s="9"/>
      <c r="T478" s="9"/>
      <c r="U478" s="9"/>
      <c r="V478" s="9"/>
      <c r="W478" s="9"/>
      <c r="X478" s="9"/>
      <c r="Y478" s="9"/>
      <c r="Z478" s="9"/>
      <c r="AA478" s="9"/>
    </row>
    <row r="479" spans="16:27" ht="65.099999999999994" customHeight="1" x14ac:dyDescent="0.2">
      <c r="P479" s="98"/>
      <c r="S479" s="9"/>
      <c r="T479" s="9"/>
      <c r="U479" s="9"/>
      <c r="V479" s="9"/>
      <c r="W479" s="9"/>
      <c r="X479" s="9"/>
      <c r="Y479" s="9"/>
      <c r="Z479" s="9"/>
      <c r="AA479" s="9"/>
    </row>
    <row r="480" spans="16:27" ht="65.099999999999994" customHeight="1" x14ac:dyDescent="0.2">
      <c r="P480" s="98"/>
      <c r="S480" s="9"/>
      <c r="T480" s="9"/>
      <c r="U480" s="9"/>
      <c r="V480" s="9"/>
      <c r="W480" s="9"/>
      <c r="X480" s="9"/>
      <c r="Y480" s="9"/>
      <c r="Z480" s="9"/>
      <c r="AA480" s="9"/>
    </row>
    <row r="481" spans="16:27" ht="65.099999999999994" customHeight="1" x14ac:dyDescent="0.2">
      <c r="P481" s="98"/>
      <c r="S481" s="9"/>
      <c r="T481" s="9"/>
      <c r="U481" s="9"/>
      <c r="V481" s="9"/>
      <c r="W481" s="9"/>
      <c r="X481" s="9"/>
      <c r="Y481" s="9"/>
      <c r="Z481" s="9"/>
      <c r="AA481" s="9"/>
    </row>
    <row r="482" spans="16:27" ht="65.099999999999994" customHeight="1" x14ac:dyDescent="0.2">
      <c r="P482" s="98"/>
      <c r="S482" s="9"/>
      <c r="T482" s="9"/>
      <c r="U482" s="9"/>
      <c r="V482" s="9"/>
      <c r="W482" s="9"/>
      <c r="X482" s="9"/>
      <c r="Y482" s="9"/>
      <c r="Z482" s="9"/>
      <c r="AA482" s="9"/>
    </row>
    <row r="483" spans="16:27" ht="65.099999999999994" customHeight="1" x14ac:dyDescent="0.2">
      <c r="P483" s="98"/>
      <c r="S483" s="9"/>
      <c r="T483" s="9"/>
      <c r="U483" s="9"/>
      <c r="V483" s="9"/>
      <c r="W483" s="9"/>
      <c r="X483" s="9"/>
      <c r="Y483" s="9"/>
      <c r="Z483" s="9"/>
      <c r="AA483" s="9"/>
    </row>
    <row r="484" spans="16:27" ht="65.099999999999994" customHeight="1" x14ac:dyDescent="0.2">
      <c r="P484" s="98"/>
      <c r="S484" s="9"/>
      <c r="T484" s="9"/>
      <c r="U484" s="9"/>
      <c r="V484" s="9"/>
      <c r="W484" s="9"/>
      <c r="X484" s="9"/>
      <c r="Y484" s="9"/>
      <c r="Z484" s="9"/>
      <c r="AA484" s="9"/>
    </row>
    <row r="485" spans="16:27" ht="65.099999999999994" customHeight="1" x14ac:dyDescent="0.2">
      <c r="P485" s="98"/>
      <c r="S485" s="9"/>
      <c r="T485" s="9"/>
      <c r="U485" s="9"/>
      <c r="V485" s="9"/>
      <c r="W485" s="9"/>
      <c r="X485" s="9"/>
      <c r="Y485" s="9"/>
      <c r="Z485" s="9"/>
      <c r="AA485" s="9"/>
    </row>
    <row r="486" spans="16:27" ht="65.099999999999994" customHeight="1" x14ac:dyDescent="0.2">
      <c r="P486" s="98"/>
      <c r="S486" s="9"/>
      <c r="T486" s="9"/>
      <c r="U486" s="9"/>
      <c r="V486" s="9"/>
      <c r="W486" s="9"/>
      <c r="X486" s="9"/>
      <c r="Y486" s="9"/>
      <c r="Z486" s="9"/>
      <c r="AA486" s="9"/>
    </row>
    <row r="487" spans="16:27" ht="65.099999999999994" customHeight="1" x14ac:dyDescent="0.2">
      <c r="P487" s="98"/>
      <c r="S487" s="9"/>
      <c r="T487" s="9"/>
      <c r="U487" s="9"/>
      <c r="V487" s="9"/>
      <c r="W487" s="9"/>
      <c r="X487" s="9"/>
      <c r="Y487" s="9"/>
      <c r="Z487" s="9"/>
      <c r="AA487" s="9"/>
    </row>
    <row r="488" spans="16:27" ht="65.099999999999994" customHeight="1" x14ac:dyDescent="0.2">
      <c r="P488" s="98"/>
      <c r="S488" s="9"/>
      <c r="T488" s="9"/>
      <c r="U488" s="9"/>
      <c r="V488" s="9"/>
      <c r="W488" s="9"/>
      <c r="X488" s="9"/>
      <c r="Y488" s="9"/>
      <c r="Z488" s="9"/>
      <c r="AA488" s="9"/>
    </row>
    <row r="489" spans="16:27" ht="65.099999999999994" customHeight="1" x14ac:dyDescent="0.2">
      <c r="P489" s="98"/>
      <c r="S489" s="9"/>
      <c r="T489" s="9"/>
      <c r="U489" s="9"/>
      <c r="V489" s="9"/>
      <c r="W489" s="9"/>
      <c r="X489" s="9"/>
      <c r="Y489" s="9"/>
      <c r="Z489" s="9"/>
      <c r="AA489" s="9"/>
    </row>
    <row r="490" spans="16:27" ht="65.099999999999994" customHeight="1" x14ac:dyDescent="0.2">
      <c r="P490" s="98"/>
      <c r="S490" s="9"/>
      <c r="T490" s="9"/>
      <c r="U490" s="9"/>
      <c r="V490" s="9"/>
      <c r="W490" s="9"/>
      <c r="X490" s="9"/>
      <c r="Y490" s="9"/>
      <c r="Z490" s="9"/>
      <c r="AA490" s="9"/>
    </row>
    <row r="491" spans="16:27" ht="65.099999999999994" customHeight="1" x14ac:dyDescent="0.2">
      <c r="P491" s="98"/>
      <c r="S491" s="9"/>
      <c r="T491" s="9"/>
      <c r="U491" s="9"/>
      <c r="V491" s="9"/>
      <c r="W491" s="9"/>
      <c r="X491" s="9"/>
      <c r="Y491" s="9"/>
      <c r="Z491" s="9"/>
      <c r="AA491" s="9"/>
    </row>
    <row r="492" spans="16:27" ht="65.099999999999994" customHeight="1" x14ac:dyDescent="0.2">
      <c r="P492" s="98"/>
      <c r="S492" s="9"/>
      <c r="T492" s="9"/>
      <c r="U492" s="9"/>
      <c r="V492" s="9"/>
      <c r="W492" s="9"/>
      <c r="X492" s="9"/>
      <c r="Y492" s="9"/>
      <c r="Z492" s="9"/>
      <c r="AA492" s="9"/>
    </row>
    <row r="493" spans="16:27" ht="65.099999999999994" customHeight="1" x14ac:dyDescent="0.2">
      <c r="P493" s="98"/>
      <c r="S493" s="9"/>
      <c r="T493" s="9"/>
      <c r="U493" s="9"/>
      <c r="V493" s="9"/>
      <c r="W493" s="9"/>
      <c r="X493" s="9"/>
      <c r="Y493" s="9"/>
      <c r="Z493" s="9"/>
      <c r="AA493" s="9"/>
    </row>
    <row r="494" spans="16:27" ht="65.099999999999994" customHeight="1" x14ac:dyDescent="0.2">
      <c r="P494" s="98"/>
      <c r="S494" s="9"/>
      <c r="T494" s="9"/>
      <c r="U494" s="9"/>
      <c r="V494" s="9"/>
      <c r="W494" s="9"/>
      <c r="X494" s="9"/>
      <c r="Y494" s="9"/>
      <c r="Z494" s="9"/>
      <c r="AA494" s="9"/>
    </row>
    <row r="495" spans="16:27" ht="65.099999999999994" customHeight="1" x14ac:dyDescent="0.2">
      <c r="P495" s="98"/>
      <c r="S495" s="9"/>
      <c r="T495" s="9"/>
      <c r="U495" s="9"/>
      <c r="V495" s="9"/>
      <c r="W495" s="9"/>
      <c r="X495" s="9"/>
      <c r="Y495" s="9"/>
      <c r="Z495" s="9"/>
      <c r="AA495" s="9"/>
    </row>
    <row r="496" spans="16:27" ht="65.099999999999994" customHeight="1" x14ac:dyDescent="0.2">
      <c r="P496" s="98"/>
      <c r="S496" s="9"/>
      <c r="T496" s="9"/>
      <c r="U496" s="9"/>
      <c r="V496" s="9"/>
      <c r="W496" s="9"/>
      <c r="X496" s="9"/>
      <c r="Y496" s="9"/>
      <c r="Z496" s="9"/>
      <c r="AA496" s="9"/>
    </row>
    <row r="497" spans="16:27" ht="65.099999999999994" customHeight="1" x14ac:dyDescent="0.2">
      <c r="P497" s="98"/>
      <c r="S497" s="9"/>
      <c r="T497" s="9"/>
      <c r="U497" s="9"/>
      <c r="V497" s="9"/>
      <c r="W497" s="9"/>
      <c r="X497" s="9"/>
      <c r="Y497" s="9"/>
      <c r="Z497" s="9"/>
      <c r="AA497" s="9"/>
    </row>
    <row r="498" spans="16:27" ht="65.099999999999994" customHeight="1" x14ac:dyDescent="0.2">
      <c r="P498" s="98"/>
      <c r="S498" s="9"/>
      <c r="T498" s="9"/>
      <c r="U498" s="9"/>
      <c r="V498" s="9"/>
      <c r="W498" s="9"/>
      <c r="X498" s="9"/>
      <c r="Y498" s="9"/>
      <c r="Z498" s="9"/>
      <c r="AA498" s="9"/>
    </row>
    <row r="499" spans="16:27" ht="65.099999999999994" customHeight="1" x14ac:dyDescent="0.2">
      <c r="P499" s="98"/>
      <c r="S499" s="9"/>
      <c r="T499" s="9"/>
      <c r="U499" s="9"/>
      <c r="V499" s="9"/>
      <c r="W499" s="9"/>
      <c r="X499" s="9"/>
      <c r="Y499" s="9"/>
      <c r="Z499" s="9"/>
      <c r="AA499" s="9"/>
    </row>
    <row r="500" spans="16:27" ht="65.099999999999994" customHeight="1" x14ac:dyDescent="0.2">
      <c r="P500" s="98"/>
      <c r="S500" s="9"/>
      <c r="T500" s="9"/>
      <c r="U500" s="9"/>
      <c r="V500" s="9"/>
      <c r="W500" s="9"/>
      <c r="X500" s="9"/>
      <c r="Y500" s="9"/>
      <c r="Z500" s="9"/>
      <c r="AA500" s="9"/>
    </row>
    <row r="501" spans="16:27" ht="65.099999999999994" customHeight="1" x14ac:dyDescent="0.2">
      <c r="P501" s="98"/>
      <c r="S501" s="9"/>
      <c r="T501" s="9"/>
      <c r="U501" s="9"/>
      <c r="V501" s="9"/>
      <c r="W501" s="9"/>
      <c r="X501" s="9"/>
      <c r="Y501" s="9"/>
      <c r="Z501" s="9"/>
      <c r="AA501" s="9"/>
    </row>
    <row r="502" spans="16:27" ht="65.099999999999994" customHeight="1" x14ac:dyDescent="0.2">
      <c r="P502" s="98"/>
      <c r="S502" s="9"/>
      <c r="T502" s="9"/>
      <c r="U502" s="9"/>
      <c r="V502" s="9"/>
      <c r="W502" s="9"/>
      <c r="X502" s="9"/>
      <c r="Y502" s="9"/>
      <c r="Z502" s="9"/>
      <c r="AA502" s="9"/>
    </row>
    <row r="503" spans="16:27" ht="65.099999999999994" customHeight="1" x14ac:dyDescent="0.2">
      <c r="P503" s="98"/>
      <c r="S503" s="9"/>
      <c r="T503" s="9"/>
      <c r="U503" s="9"/>
      <c r="V503" s="9"/>
      <c r="W503" s="9"/>
      <c r="X503" s="9"/>
      <c r="Y503" s="9"/>
      <c r="Z503" s="9"/>
      <c r="AA503" s="9"/>
    </row>
    <row r="504" spans="16:27" ht="65.099999999999994" customHeight="1" x14ac:dyDescent="0.2">
      <c r="P504" s="98"/>
      <c r="S504" s="9"/>
      <c r="T504" s="9"/>
      <c r="U504" s="9"/>
      <c r="V504" s="9"/>
      <c r="W504" s="9"/>
      <c r="X504" s="9"/>
      <c r="Y504" s="9"/>
      <c r="Z504" s="9"/>
      <c r="AA504" s="9"/>
    </row>
    <row r="505" spans="16:27" ht="65.099999999999994" customHeight="1" x14ac:dyDescent="0.2">
      <c r="P505" s="98"/>
      <c r="S505" s="9"/>
      <c r="T505" s="9"/>
      <c r="U505" s="9"/>
      <c r="V505" s="9"/>
      <c r="W505" s="9"/>
      <c r="X505" s="9"/>
      <c r="Y505" s="9"/>
      <c r="Z505" s="9"/>
      <c r="AA505" s="9"/>
    </row>
    <row r="506" spans="16:27" ht="65.099999999999994" customHeight="1" x14ac:dyDescent="0.2">
      <c r="P506" s="98"/>
      <c r="S506" s="9"/>
      <c r="T506" s="9"/>
      <c r="U506" s="9"/>
      <c r="V506" s="9"/>
      <c r="W506" s="9"/>
      <c r="X506" s="9"/>
      <c r="Y506" s="9"/>
      <c r="Z506" s="9"/>
      <c r="AA506" s="9"/>
    </row>
    <row r="507" spans="16:27" ht="65.099999999999994" customHeight="1" x14ac:dyDescent="0.2">
      <c r="P507" s="98"/>
      <c r="S507" s="9"/>
      <c r="T507" s="9"/>
      <c r="U507" s="9"/>
      <c r="V507" s="9"/>
      <c r="W507" s="9"/>
      <c r="X507" s="9"/>
      <c r="Y507" s="9"/>
      <c r="Z507" s="9"/>
      <c r="AA507" s="9"/>
    </row>
    <row r="508" spans="16:27" ht="65.099999999999994" customHeight="1" x14ac:dyDescent="0.2">
      <c r="P508" s="98"/>
      <c r="S508" s="9"/>
      <c r="T508" s="9"/>
      <c r="U508" s="9"/>
      <c r="V508" s="9"/>
      <c r="W508" s="9"/>
      <c r="X508" s="9"/>
      <c r="Y508" s="9"/>
      <c r="Z508" s="9"/>
      <c r="AA508" s="9"/>
    </row>
    <row r="509" spans="16:27" ht="65.099999999999994" customHeight="1" x14ac:dyDescent="0.2">
      <c r="P509" s="98"/>
      <c r="S509" s="9"/>
      <c r="T509" s="9"/>
      <c r="U509" s="9"/>
      <c r="V509" s="9"/>
      <c r="W509" s="9"/>
      <c r="X509" s="9"/>
      <c r="Y509" s="9"/>
      <c r="Z509" s="9"/>
      <c r="AA509" s="9"/>
    </row>
    <row r="510" spans="16:27" ht="65.099999999999994" customHeight="1" x14ac:dyDescent="0.2">
      <c r="P510" s="98"/>
      <c r="S510" s="9"/>
      <c r="T510" s="9"/>
      <c r="U510" s="9"/>
      <c r="V510" s="9"/>
      <c r="W510" s="9"/>
      <c r="X510" s="9"/>
      <c r="Y510" s="9"/>
      <c r="Z510" s="9"/>
      <c r="AA510" s="9"/>
    </row>
    <row r="511" spans="16:27" ht="65.099999999999994" customHeight="1" x14ac:dyDescent="0.2">
      <c r="P511" s="98"/>
      <c r="S511" s="9"/>
      <c r="T511" s="9"/>
      <c r="U511" s="9"/>
      <c r="V511" s="9"/>
      <c r="W511" s="9"/>
      <c r="X511" s="9"/>
      <c r="Y511" s="9"/>
      <c r="Z511" s="9"/>
      <c r="AA511" s="9"/>
    </row>
    <row r="512" spans="16:27" ht="65.099999999999994" customHeight="1" x14ac:dyDescent="0.2">
      <c r="P512" s="98"/>
      <c r="S512" s="9"/>
      <c r="T512" s="9"/>
      <c r="U512" s="9"/>
      <c r="V512" s="9"/>
      <c r="W512" s="9"/>
      <c r="X512" s="9"/>
      <c r="Y512" s="9"/>
      <c r="Z512" s="9"/>
      <c r="AA512" s="9"/>
    </row>
    <row r="513" spans="16:27" ht="65.099999999999994" customHeight="1" x14ac:dyDescent="0.2">
      <c r="P513" s="98"/>
      <c r="S513" s="9"/>
      <c r="T513" s="9"/>
      <c r="U513" s="9"/>
      <c r="V513" s="9"/>
      <c r="W513" s="9"/>
      <c r="X513" s="9"/>
      <c r="Y513" s="9"/>
      <c r="Z513" s="9"/>
      <c r="AA513" s="9"/>
    </row>
    <row r="514" spans="16:27" ht="65.099999999999994" customHeight="1" x14ac:dyDescent="0.2">
      <c r="P514" s="98"/>
      <c r="S514" s="9"/>
      <c r="T514" s="9"/>
      <c r="U514" s="9"/>
      <c r="V514" s="9"/>
      <c r="W514" s="9"/>
      <c r="X514" s="9"/>
      <c r="Y514" s="9"/>
      <c r="Z514" s="9"/>
      <c r="AA514" s="9"/>
    </row>
    <row r="515" spans="16:27" ht="65.099999999999994" customHeight="1" x14ac:dyDescent="0.2">
      <c r="P515" s="98"/>
      <c r="S515" s="9"/>
      <c r="T515" s="9"/>
      <c r="U515" s="9"/>
      <c r="V515" s="9"/>
      <c r="W515" s="9"/>
      <c r="X515" s="9"/>
      <c r="Y515" s="9"/>
      <c r="Z515" s="9"/>
      <c r="AA515" s="9"/>
    </row>
    <row r="516" spans="16:27" ht="65.099999999999994" customHeight="1" x14ac:dyDescent="0.2">
      <c r="P516" s="98"/>
      <c r="S516" s="9"/>
      <c r="T516" s="9"/>
      <c r="U516" s="9"/>
      <c r="V516" s="9"/>
      <c r="W516" s="9"/>
      <c r="X516" s="9"/>
      <c r="Y516" s="9"/>
      <c r="Z516" s="9"/>
      <c r="AA516" s="9"/>
    </row>
    <row r="517" spans="16:27" ht="65.099999999999994" customHeight="1" x14ac:dyDescent="0.2">
      <c r="P517" s="98"/>
      <c r="S517" s="9"/>
      <c r="T517" s="9"/>
      <c r="U517" s="9"/>
      <c r="V517" s="9"/>
      <c r="W517" s="9"/>
      <c r="X517" s="9"/>
      <c r="Y517" s="9"/>
      <c r="Z517" s="9"/>
      <c r="AA517" s="9"/>
    </row>
    <row r="518" spans="16:27" ht="65.099999999999994" customHeight="1" x14ac:dyDescent="0.2">
      <c r="P518" s="98"/>
      <c r="S518" s="9"/>
      <c r="T518" s="9"/>
      <c r="U518" s="9"/>
      <c r="V518" s="9"/>
      <c r="W518" s="9"/>
      <c r="X518" s="9"/>
      <c r="Y518" s="9"/>
      <c r="Z518" s="9"/>
      <c r="AA518" s="9"/>
    </row>
    <row r="519" spans="16:27" ht="65.099999999999994" customHeight="1" x14ac:dyDescent="0.2">
      <c r="P519" s="98"/>
      <c r="S519" s="9"/>
      <c r="T519" s="9"/>
      <c r="U519" s="9"/>
      <c r="V519" s="9"/>
      <c r="W519" s="9"/>
      <c r="X519" s="9"/>
      <c r="Y519" s="9"/>
      <c r="Z519" s="9"/>
      <c r="AA519" s="9"/>
    </row>
    <row r="520" spans="16:27" ht="65.099999999999994" customHeight="1" x14ac:dyDescent="0.2">
      <c r="P520" s="98"/>
      <c r="S520" s="9"/>
      <c r="T520" s="9"/>
      <c r="U520" s="9"/>
      <c r="V520" s="9"/>
      <c r="W520" s="9"/>
      <c r="X520" s="9"/>
      <c r="Y520" s="9"/>
      <c r="Z520" s="9"/>
      <c r="AA520" s="9"/>
    </row>
    <row r="521" spans="16:27" ht="65.099999999999994" customHeight="1" x14ac:dyDescent="0.2">
      <c r="P521" s="98"/>
      <c r="S521" s="9"/>
      <c r="T521" s="9"/>
      <c r="U521" s="9"/>
      <c r="V521" s="9"/>
      <c r="W521" s="9"/>
      <c r="X521" s="9"/>
      <c r="Y521" s="9"/>
      <c r="Z521" s="9"/>
      <c r="AA521" s="9"/>
    </row>
    <row r="522" spans="16:27" ht="65.099999999999994" customHeight="1" x14ac:dyDescent="0.2">
      <c r="P522" s="98"/>
      <c r="S522" s="9"/>
      <c r="T522" s="9"/>
      <c r="U522" s="9"/>
      <c r="V522" s="9"/>
      <c r="W522" s="9"/>
      <c r="X522" s="9"/>
      <c r="Y522" s="9"/>
      <c r="Z522" s="9"/>
      <c r="AA522" s="9"/>
    </row>
    <row r="523" spans="16:27" ht="65.099999999999994" customHeight="1" x14ac:dyDescent="0.2">
      <c r="P523" s="98"/>
      <c r="S523" s="9"/>
      <c r="T523" s="9"/>
      <c r="U523" s="9"/>
      <c r="V523" s="9"/>
      <c r="W523" s="9"/>
      <c r="X523" s="9"/>
      <c r="Y523" s="9"/>
      <c r="Z523" s="9"/>
      <c r="AA523" s="9"/>
    </row>
    <row r="524" spans="16:27" ht="65.099999999999994" customHeight="1" x14ac:dyDescent="0.2">
      <c r="P524" s="98"/>
      <c r="S524" s="9"/>
      <c r="T524" s="9"/>
      <c r="U524" s="9"/>
      <c r="V524" s="9"/>
      <c r="W524" s="9"/>
      <c r="X524" s="9"/>
      <c r="Y524" s="9"/>
      <c r="Z524" s="9"/>
      <c r="AA524" s="9"/>
    </row>
    <row r="525" spans="16:27" ht="65.099999999999994" customHeight="1" x14ac:dyDescent="0.2">
      <c r="P525" s="98"/>
      <c r="S525" s="9"/>
      <c r="T525" s="9"/>
      <c r="U525" s="9"/>
      <c r="V525" s="9"/>
      <c r="W525" s="9"/>
      <c r="X525" s="9"/>
      <c r="Y525" s="9"/>
      <c r="Z525" s="9"/>
      <c r="AA525" s="9"/>
    </row>
    <row r="526" spans="16:27" ht="65.099999999999994" customHeight="1" x14ac:dyDescent="0.2">
      <c r="P526" s="98"/>
      <c r="S526" s="9"/>
      <c r="T526" s="9"/>
      <c r="U526" s="9"/>
      <c r="V526" s="9"/>
      <c r="W526" s="9"/>
      <c r="X526" s="9"/>
      <c r="Y526" s="9"/>
      <c r="Z526" s="9"/>
      <c r="AA526" s="9"/>
    </row>
    <row r="527" spans="16:27" ht="65.099999999999994" customHeight="1" x14ac:dyDescent="0.2">
      <c r="P527" s="98"/>
      <c r="S527" s="9"/>
      <c r="T527" s="9"/>
      <c r="U527" s="9"/>
      <c r="V527" s="9"/>
      <c r="W527" s="9"/>
      <c r="X527" s="9"/>
      <c r="Y527" s="9"/>
      <c r="Z527" s="9"/>
      <c r="AA527" s="9"/>
    </row>
    <row r="528" spans="16:27" ht="65.099999999999994" customHeight="1" x14ac:dyDescent="0.2">
      <c r="P528" s="98"/>
      <c r="S528" s="9"/>
      <c r="T528" s="9"/>
      <c r="U528" s="9"/>
      <c r="V528" s="9"/>
      <c r="W528" s="9"/>
      <c r="X528" s="9"/>
      <c r="Y528" s="9"/>
      <c r="Z528" s="9"/>
      <c r="AA528" s="9"/>
    </row>
    <row r="529" spans="16:27" ht="65.099999999999994" customHeight="1" x14ac:dyDescent="0.2">
      <c r="P529" s="98"/>
      <c r="S529" s="9"/>
      <c r="T529" s="9"/>
      <c r="U529" s="9"/>
      <c r="V529" s="9"/>
      <c r="W529" s="9"/>
      <c r="X529" s="9"/>
      <c r="Y529" s="9"/>
      <c r="Z529" s="9"/>
      <c r="AA529" s="9"/>
    </row>
    <row r="530" spans="16:27" ht="65.099999999999994" customHeight="1" x14ac:dyDescent="0.2">
      <c r="P530" s="98"/>
      <c r="S530" s="9"/>
      <c r="T530" s="9"/>
      <c r="U530" s="9"/>
      <c r="V530" s="9"/>
      <c r="W530" s="9"/>
      <c r="X530" s="9"/>
      <c r="Y530" s="9"/>
      <c r="Z530" s="9"/>
      <c r="AA530" s="9"/>
    </row>
    <row r="531" spans="16:27" ht="65.099999999999994" customHeight="1" x14ac:dyDescent="0.2">
      <c r="P531" s="98"/>
      <c r="S531" s="9"/>
      <c r="T531" s="9"/>
      <c r="U531" s="9"/>
      <c r="V531" s="9"/>
      <c r="W531" s="9"/>
      <c r="X531" s="9"/>
      <c r="Y531" s="9"/>
      <c r="Z531" s="9"/>
      <c r="AA531" s="9"/>
    </row>
    <row r="532" spans="16:27" ht="65.099999999999994" customHeight="1" x14ac:dyDescent="0.2">
      <c r="P532" s="98"/>
      <c r="S532" s="9"/>
      <c r="T532" s="9"/>
      <c r="U532" s="9"/>
      <c r="V532" s="9"/>
      <c r="W532" s="9"/>
      <c r="X532" s="9"/>
      <c r="Y532" s="9"/>
      <c r="Z532" s="9"/>
      <c r="AA532" s="9"/>
    </row>
    <row r="533" spans="16:27" ht="65.099999999999994" customHeight="1" x14ac:dyDescent="0.2">
      <c r="P533" s="98"/>
      <c r="S533" s="9"/>
      <c r="T533" s="9"/>
      <c r="U533" s="9"/>
      <c r="V533" s="9"/>
      <c r="W533" s="9"/>
      <c r="X533" s="9"/>
      <c r="Y533" s="9"/>
      <c r="Z533" s="9"/>
      <c r="AA533" s="9"/>
    </row>
    <row r="534" spans="16:27" ht="65.099999999999994" customHeight="1" x14ac:dyDescent="0.2">
      <c r="P534" s="98"/>
      <c r="S534" s="9"/>
      <c r="T534" s="9"/>
      <c r="U534" s="9"/>
      <c r="V534" s="9"/>
      <c r="W534" s="9"/>
      <c r="X534" s="9"/>
      <c r="Y534" s="9"/>
      <c r="Z534" s="9"/>
      <c r="AA534" s="9"/>
    </row>
    <row r="535" spans="16:27" ht="65.099999999999994" customHeight="1" x14ac:dyDescent="0.2">
      <c r="P535" s="98"/>
      <c r="S535" s="9"/>
      <c r="T535" s="9"/>
      <c r="U535" s="9"/>
      <c r="V535" s="9"/>
      <c r="W535" s="9"/>
      <c r="X535" s="9"/>
      <c r="Y535" s="9"/>
      <c r="Z535" s="9"/>
      <c r="AA535" s="9"/>
    </row>
    <row r="536" spans="16:27" ht="65.099999999999994" customHeight="1" x14ac:dyDescent="0.2">
      <c r="P536" s="98"/>
      <c r="S536" s="9"/>
      <c r="T536" s="9"/>
      <c r="U536" s="9"/>
      <c r="V536" s="9"/>
      <c r="W536" s="9"/>
      <c r="X536" s="9"/>
      <c r="Y536" s="9"/>
      <c r="Z536" s="9"/>
      <c r="AA536" s="9"/>
    </row>
    <row r="537" spans="16:27" ht="65.099999999999994" customHeight="1" x14ac:dyDescent="0.2">
      <c r="P537" s="98"/>
      <c r="S537" s="9"/>
      <c r="T537" s="9"/>
      <c r="U537" s="9"/>
      <c r="V537" s="9"/>
      <c r="W537" s="9"/>
      <c r="X537" s="9"/>
      <c r="Y537" s="9"/>
      <c r="Z537" s="9"/>
      <c r="AA537" s="9"/>
    </row>
    <row r="538" spans="16:27" ht="65.099999999999994" customHeight="1" x14ac:dyDescent="0.2">
      <c r="P538" s="98"/>
      <c r="S538" s="9"/>
      <c r="T538" s="9"/>
      <c r="U538" s="9"/>
      <c r="V538" s="9"/>
      <c r="W538" s="9"/>
      <c r="X538" s="9"/>
      <c r="Y538" s="9"/>
      <c r="Z538" s="9"/>
      <c r="AA538" s="9"/>
    </row>
    <row r="539" spans="16:27" ht="65.099999999999994" customHeight="1" x14ac:dyDescent="0.2">
      <c r="P539" s="98"/>
      <c r="S539" s="9"/>
      <c r="T539" s="9"/>
      <c r="U539" s="9"/>
      <c r="V539" s="9"/>
      <c r="W539" s="9"/>
      <c r="X539" s="9"/>
      <c r="Y539" s="9"/>
      <c r="Z539" s="9"/>
      <c r="AA539" s="9"/>
    </row>
    <row r="540" spans="16:27" ht="65.099999999999994" customHeight="1" x14ac:dyDescent="0.2">
      <c r="P540" s="98"/>
      <c r="S540" s="9"/>
      <c r="T540" s="9"/>
      <c r="U540" s="9"/>
      <c r="V540" s="9"/>
      <c r="W540" s="9"/>
      <c r="X540" s="9"/>
      <c r="Y540" s="9"/>
      <c r="Z540" s="9"/>
      <c r="AA540" s="9"/>
    </row>
    <row r="541" spans="16:27" ht="65.099999999999994" customHeight="1" x14ac:dyDescent="0.2">
      <c r="P541" s="98"/>
      <c r="S541" s="9"/>
      <c r="T541" s="9"/>
      <c r="U541" s="9"/>
      <c r="V541" s="9"/>
      <c r="W541" s="9"/>
      <c r="X541" s="9"/>
      <c r="Y541" s="9"/>
      <c r="Z541" s="9"/>
      <c r="AA541" s="9"/>
    </row>
    <row r="542" spans="16:27" ht="65.099999999999994" customHeight="1" x14ac:dyDescent="0.2">
      <c r="P542" s="98"/>
      <c r="S542" s="9"/>
      <c r="T542" s="9"/>
      <c r="U542" s="9"/>
      <c r="V542" s="9"/>
      <c r="W542" s="9"/>
      <c r="X542" s="9"/>
      <c r="Y542" s="9"/>
      <c r="Z542" s="9"/>
      <c r="AA542" s="9"/>
    </row>
    <row r="543" spans="16:27" ht="65.099999999999994" customHeight="1" x14ac:dyDescent="0.2">
      <c r="P543" s="98"/>
      <c r="S543" s="9"/>
      <c r="T543" s="9"/>
      <c r="U543" s="9"/>
      <c r="V543" s="9"/>
      <c r="W543" s="9"/>
      <c r="X543" s="9"/>
      <c r="Y543" s="9"/>
      <c r="Z543" s="9"/>
      <c r="AA543" s="9"/>
    </row>
    <row r="544" spans="16:27" ht="65.099999999999994" customHeight="1" x14ac:dyDescent="0.2">
      <c r="P544" s="98"/>
      <c r="S544" s="9"/>
      <c r="T544" s="9"/>
      <c r="U544" s="9"/>
      <c r="V544" s="9"/>
      <c r="W544" s="9"/>
      <c r="X544" s="9"/>
      <c r="Y544" s="9"/>
      <c r="Z544" s="9"/>
      <c r="AA544" s="9"/>
    </row>
    <row r="545" spans="16:27" ht="65.099999999999994" customHeight="1" x14ac:dyDescent="0.2">
      <c r="P545" s="98"/>
      <c r="S545" s="9"/>
      <c r="T545" s="9"/>
      <c r="U545" s="9"/>
      <c r="V545" s="9"/>
      <c r="W545" s="9"/>
      <c r="X545" s="9"/>
      <c r="Y545" s="9"/>
      <c r="Z545" s="9"/>
      <c r="AA545" s="9"/>
    </row>
    <row r="546" spans="16:27" ht="65.099999999999994" customHeight="1" x14ac:dyDescent="0.2">
      <c r="P546" s="98"/>
      <c r="S546" s="9"/>
      <c r="T546" s="9"/>
      <c r="U546" s="9"/>
      <c r="V546" s="9"/>
      <c r="W546" s="9"/>
      <c r="X546" s="9"/>
      <c r="Y546" s="9"/>
      <c r="Z546" s="9"/>
      <c r="AA546" s="9"/>
    </row>
    <row r="547" spans="16:27" ht="65.099999999999994" customHeight="1" x14ac:dyDescent="0.2">
      <c r="P547" s="98"/>
      <c r="S547" s="9"/>
      <c r="T547" s="9"/>
      <c r="U547" s="9"/>
      <c r="V547" s="9"/>
      <c r="W547" s="9"/>
      <c r="X547" s="9"/>
      <c r="Y547" s="9"/>
      <c r="Z547" s="9"/>
      <c r="AA547" s="9"/>
    </row>
    <row r="548" spans="16:27" ht="65.099999999999994" customHeight="1" x14ac:dyDescent="0.2">
      <c r="P548" s="98"/>
      <c r="S548" s="9"/>
      <c r="T548" s="9"/>
      <c r="U548" s="9"/>
      <c r="V548" s="9"/>
      <c r="W548" s="9"/>
      <c r="X548" s="9"/>
      <c r="Y548" s="9"/>
      <c r="Z548" s="9"/>
      <c r="AA548" s="9"/>
    </row>
    <row r="549" spans="16:27" ht="65.099999999999994" customHeight="1" x14ac:dyDescent="0.2">
      <c r="P549" s="98"/>
      <c r="S549" s="9"/>
      <c r="T549" s="9"/>
      <c r="U549" s="9"/>
      <c r="V549" s="9"/>
      <c r="W549" s="9"/>
      <c r="X549" s="9"/>
      <c r="Y549" s="9"/>
      <c r="Z549" s="9"/>
      <c r="AA549" s="9"/>
    </row>
    <row r="550" spans="16:27" ht="65.099999999999994" customHeight="1" x14ac:dyDescent="0.2">
      <c r="P550" s="98"/>
      <c r="S550" s="9"/>
      <c r="T550" s="9"/>
      <c r="U550" s="9"/>
      <c r="V550" s="9"/>
      <c r="W550" s="9"/>
      <c r="X550" s="9"/>
      <c r="Y550" s="9"/>
      <c r="Z550" s="9"/>
      <c r="AA550" s="9"/>
    </row>
    <row r="551" spans="16:27" ht="65.099999999999994" customHeight="1" x14ac:dyDescent="0.2">
      <c r="P551" s="98"/>
      <c r="S551" s="9"/>
      <c r="T551" s="9"/>
      <c r="U551" s="9"/>
      <c r="V551" s="9"/>
      <c r="W551" s="9"/>
      <c r="X551" s="9"/>
      <c r="Y551" s="9"/>
      <c r="Z551" s="9"/>
      <c r="AA551" s="9"/>
    </row>
    <row r="552" spans="16:27" ht="65.099999999999994" customHeight="1" x14ac:dyDescent="0.2">
      <c r="P552" s="98"/>
      <c r="S552" s="9"/>
      <c r="T552" s="9"/>
      <c r="U552" s="9"/>
      <c r="V552" s="9"/>
      <c r="W552" s="9"/>
      <c r="X552" s="9"/>
      <c r="Y552" s="9"/>
      <c r="Z552" s="9"/>
      <c r="AA552" s="9"/>
    </row>
    <row r="553" spans="16:27" ht="65.099999999999994" customHeight="1" x14ac:dyDescent="0.2">
      <c r="P553" s="98"/>
      <c r="S553" s="9"/>
      <c r="T553" s="9"/>
      <c r="U553" s="9"/>
      <c r="V553" s="9"/>
      <c r="W553" s="9"/>
      <c r="X553" s="9"/>
      <c r="Y553" s="9"/>
      <c r="Z553" s="9"/>
      <c r="AA553" s="9"/>
    </row>
    <row r="554" spans="16:27" ht="65.099999999999994" customHeight="1" x14ac:dyDescent="0.2">
      <c r="P554" s="98"/>
      <c r="S554" s="9"/>
      <c r="T554" s="9"/>
      <c r="U554" s="9"/>
      <c r="V554" s="9"/>
      <c r="W554" s="9"/>
      <c r="X554" s="9"/>
      <c r="Y554" s="9"/>
      <c r="Z554" s="9"/>
      <c r="AA554" s="9"/>
    </row>
    <row r="555" spans="16:27" ht="65.099999999999994" customHeight="1" x14ac:dyDescent="0.2">
      <c r="P555" s="98"/>
      <c r="S555" s="9"/>
      <c r="T555" s="9"/>
      <c r="U555" s="9"/>
      <c r="V555" s="9"/>
      <c r="W555" s="9"/>
      <c r="X555" s="9"/>
      <c r="Y555" s="9"/>
      <c r="Z555" s="9"/>
      <c r="AA555" s="9"/>
    </row>
    <row r="556" spans="16:27" ht="65.099999999999994" customHeight="1" x14ac:dyDescent="0.2">
      <c r="P556" s="98"/>
      <c r="S556" s="9"/>
      <c r="T556" s="9"/>
      <c r="U556" s="9"/>
      <c r="V556" s="9"/>
      <c r="W556" s="9"/>
      <c r="X556" s="9"/>
      <c r="Y556" s="9"/>
      <c r="Z556" s="9"/>
      <c r="AA556" s="9"/>
    </row>
    <row r="557" spans="16:27" ht="65.099999999999994" customHeight="1" x14ac:dyDescent="0.2">
      <c r="P557" s="98"/>
      <c r="S557" s="9"/>
      <c r="T557" s="9"/>
      <c r="U557" s="9"/>
      <c r="V557" s="9"/>
      <c r="W557" s="9"/>
      <c r="X557" s="9"/>
      <c r="Y557" s="9"/>
      <c r="Z557" s="9"/>
      <c r="AA557" s="9"/>
    </row>
    <row r="558" spans="16:27" ht="65.099999999999994" customHeight="1" x14ac:dyDescent="0.2">
      <c r="P558" s="98"/>
      <c r="S558" s="9"/>
      <c r="T558" s="9"/>
      <c r="U558" s="9"/>
      <c r="V558" s="9"/>
      <c r="W558" s="9"/>
      <c r="X558" s="9"/>
      <c r="Y558" s="9"/>
      <c r="Z558" s="9"/>
      <c r="AA558" s="9"/>
    </row>
    <row r="559" spans="16:27" ht="65.099999999999994" customHeight="1" x14ac:dyDescent="0.2">
      <c r="P559" s="98"/>
      <c r="S559" s="9"/>
      <c r="T559" s="9"/>
      <c r="U559" s="9"/>
      <c r="V559" s="9"/>
      <c r="W559" s="9"/>
      <c r="X559" s="9"/>
      <c r="Y559" s="9"/>
      <c r="Z559" s="9"/>
      <c r="AA559" s="9"/>
    </row>
    <row r="560" spans="16:27" ht="65.099999999999994" customHeight="1" x14ac:dyDescent="0.2">
      <c r="P560" s="98"/>
      <c r="S560" s="9"/>
      <c r="T560" s="9"/>
      <c r="U560" s="9"/>
      <c r="V560" s="9"/>
      <c r="W560" s="9"/>
      <c r="X560" s="9"/>
      <c r="Y560" s="9"/>
      <c r="Z560" s="9"/>
      <c r="AA560" s="9"/>
    </row>
    <row r="561" spans="16:27" ht="65.099999999999994" customHeight="1" x14ac:dyDescent="0.2">
      <c r="P561" s="98"/>
      <c r="S561" s="9"/>
      <c r="T561" s="9"/>
      <c r="U561" s="9"/>
      <c r="V561" s="9"/>
      <c r="W561" s="9"/>
      <c r="X561" s="9"/>
      <c r="Y561" s="9"/>
      <c r="Z561" s="9"/>
      <c r="AA561" s="9"/>
    </row>
    <row r="562" spans="16:27" ht="65.099999999999994" customHeight="1" x14ac:dyDescent="0.2">
      <c r="P562" s="98"/>
      <c r="S562" s="9"/>
      <c r="T562" s="9"/>
      <c r="U562" s="9"/>
      <c r="V562" s="9"/>
      <c r="W562" s="9"/>
      <c r="X562" s="9"/>
      <c r="Y562" s="9"/>
      <c r="Z562" s="9"/>
      <c r="AA562" s="9"/>
    </row>
    <row r="563" spans="16:27" ht="65.099999999999994" customHeight="1" x14ac:dyDescent="0.2">
      <c r="P563" s="98"/>
      <c r="S563" s="9"/>
      <c r="T563" s="9"/>
      <c r="U563" s="9"/>
      <c r="V563" s="9"/>
      <c r="W563" s="9"/>
      <c r="X563" s="9"/>
      <c r="Y563" s="9"/>
      <c r="Z563" s="9"/>
      <c r="AA563" s="9"/>
    </row>
    <row r="564" spans="16:27" ht="65.099999999999994" customHeight="1" x14ac:dyDescent="0.2">
      <c r="P564" s="98"/>
      <c r="S564" s="9"/>
      <c r="T564" s="9"/>
      <c r="U564" s="9"/>
      <c r="V564" s="9"/>
      <c r="W564" s="9"/>
      <c r="X564" s="9"/>
      <c r="Y564" s="9"/>
      <c r="Z564" s="9"/>
      <c r="AA564" s="9"/>
    </row>
    <row r="565" spans="16:27" ht="65.099999999999994" customHeight="1" x14ac:dyDescent="0.2">
      <c r="P565" s="98"/>
      <c r="S565" s="9"/>
      <c r="T565" s="9"/>
      <c r="U565" s="9"/>
      <c r="V565" s="9"/>
      <c r="W565" s="9"/>
      <c r="X565" s="9"/>
      <c r="Y565" s="9"/>
      <c r="Z565" s="9"/>
      <c r="AA565" s="9"/>
    </row>
    <row r="566" spans="16:27" ht="65.099999999999994" customHeight="1" x14ac:dyDescent="0.2">
      <c r="P566" s="98"/>
      <c r="S566" s="9"/>
      <c r="T566" s="9"/>
      <c r="U566" s="9"/>
      <c r="V566" s="9"/>
      <c r="W566" s="9"/>
      <c r="X566" s="9"/>
      <c r="Y566" s="9"/>
      <c r="Z566" s="9"/>
      <c r="AA566" s="9"/>
    </row>
    <row r="567" spans="16:27" ht="65.099999999999994" customHeight="1" x14ac:dyDescent="0.2">
      <c r="P567" s="98"/>
      <c r="S567" s="9"/>
      <c r="T567" s="9"/>
      <c r="U567" s="9"/>
      <c r="V567" s="9"/>
      <c r="W567" s="9"/>
      <c r="X567" s="9"/>
      <c r="Y567" s="9"/>
      <c r="Z567" s="9"/>
      <c r="AA567" s="9"/>
    </row>
    <row r="568" spans="16:27" ht="65.099999999999994" customHeight="1" x14ac:dyDescent="0.2">
      <c r="P568" s="98"/>
      <c r="S568" s="9"/>
      <c r="T568" s="9"/>
      <c r="U568" s="9"/>
      <c r="V568" s="9"/>
      <c r="W568" s="9"/>
      <c r="X568" s="9"/>
      <c r="Y568" s="9"/>
      <c r="Z568" s="9"/>
      <c r="AA568" s="9"/>
    </row>
    <row r="569" spans="16:27" ht="65.099999999999994" customHeight="1" x14ac:dyDescent="0.2">
      <c r="P569" s="98"/>
      <c r="S569" s="9"/>
      <c r="T569" s="9"/>
      <c r="U569" s="9"/>
      <c r="V569" s="9"/>
      <c r="W569" s="9"/>
      <c r="X569" s="9"/>
      <c r="Y569" s="9"/>
      <c r="Z569" s="9"/>
      <c r="AA569" s="9"/>
    </row>
    <row r="570" spans="16:27" ht="65.099999999999994" customHeight="1" x14ac:dyDescent="0.2">
      <c r="P570" s="98"/>
      <c r="S570" s="9"/>
      <c r="T570" s="9"/>
      <c r="U570" s="9"/>
      <c r="V570" s="9"/>
      <c r="W570" s="9"/>
      <c r="X570" s="9"/>
      <c r="Y570" s="9"/>
      <c r="Z570" s="9"/>
      <c r="AA570" s="9"/>
    </row>
    <row r="571" spans="16:27" ht="65.099999999999994" customHeight="1" x14ac:dyDescent="0.2">
      <c r="P571" s="98"/>
      <c r="S571" s="9"/>
      <c r="T571" s="9"/>
      <c r="U571" s="9"/>
      <c r="V571" s="9"/>
      <c r="W571" s="9"/>
      <c r="X571" s="9"/>
      <c r="Y571" s="9"/>
      <c r="Z571" s="9"/>
      <c r="AA571" s="9"/>
    </row>
    <row r="572" spans="16:27" ht="65.099999999999994" customHeight="1" x14ac:dyDescent="0.2">
      <c r="P572" s="98"/>
      <c r="S572" s="9"/>
      <c r="T572" s="9"/>
      <c r="U572" s="9"/>
      <c r="V572" s="9"/>
      <c r="W572" s="9"/>
      <c r="X572" s="9"/>
      <c r="Y572" s="9"/>
      <c r="Z572" s="9"/>
      <c r="AA572" s="9"/>
    </row>
    <row r="573" spans="16:27" ht="65.099999999999994" customHeight="1" x14ac:dyDescent="0.2">
      <c r="P573" s="98"/>
      <c r="S573" s="9"/>
      <c r="T573" s="9"/>
      <c r="U573" s="9"/>
      <c r="V573" s="9"/>
      <c r="W573" s="9"/>
      <c r="X573" s="9"/>
      <c r="Y573" s="9"/>
      <c r="Z573" s="9"/>
      <c r="AA573" s="9"/>
    </row>
    <row r="574" spans="16:27" ht="65.099999999999994" customHeight="1" x14ac:dyDescent="0.2">
      <c r="P574" s="98"/>
      <c r="S574" s="9"/>
      <c r="T574" s="9"/>
      <c r="U574" s="9"/>
      <c r="V574" s="9"/>
      <c r="W574" s="9"/>
      <c r="X574" s="9"/>
      <c r="Y574" s="9"/>
      <c r="Z574" s="9"/>
      <c r="AA574" s="9"/>
    </row>
    <row r="575" spans="16:27" ht="65.099999999999994" customHeight="1" x14ac:dyDescent="0.2">
      <c r="P575" s="98"/>
      <c r="S575" s="9"/>
      <c r="T575" s="9"/>
      <c r="U575" s="9"/>
      <c r="V575" s="9"/>
      <c r="W575" s="9"/>
      <c r="X575" s="9"/>
      <c r="Y575" s="9"/>
      <c r="Z575" s="9"/>
      <c r="AA575" s="9"/>
    </row>
    <row r="576" spans="16:27" ht="65.099999999999994" customHeight="1" x14ac:dyDescent="0.2">
      <c r="P576" s="98"/>
      <c r="S576" s="9"/>
      <c r="T576" s="9"/>
      <c r="U576" s="9"/>
      <c r="V576" s="9"/>
      <c r="W576" s="9"/>
      <c r="X576" s="9"/>
      <c r="Y576" s="9"/>
      <c r="Z576" s="9"/>
      <c r="AA576" s="9"/>
    </row>
    <row r="577" spans="16:27" ht="65.099999999999994" customHeight="1" x14ac:dyDescent="0.2">
      <c r="P577" s="98"/>
      <c r="S577" s="9"/>
      <c r="T577" s="9"/>
      <c r="U577" s="9"/>
      <c r="V577" s="9"/>
      <c r="W577" s="9"/>
      <c r="X577" s="9"/>
      <c r="Y577" s="9"/>
      <c r="Z577" s="9"/>
      <c r="AA577" s="9"/>
    </row>
    <row r="578" spans="16:27" ht="65.099999999999994" customHeight="1" x14ac:dyDescent="0.2">
      <c r="P578" s="98"/>
      <c r="S578" s="9"/>
      <c r="T578" s="9"/>
      <c r="U578" s="9"/>
      <c r="V578" s="9"/>
      <c r="W578" s="9"/>
      <c r="X578" s="9"/>
      <c r="Y578" s="9"/>
      <c r="Z578" s="9"/>
      <c r="AA578" s="9"/>
    </row>
    <row r="579" spans="16:27" ht="65.099999999999994" customHeight="1" x14ac:dyDescent="0.2">
      <c r="P579" s="98"/>
      <c r="S579" s="9"/>
      <c r="T579" s="9"/>
      <c r="U579" s="9"/>
      <c r="V579" s="9"/>
      <c r="W579" s="9"/>
      <c r="X579" s="9"/>
      <c r="Y579" s="9"/>
      <c r="Z579" s="9"/>
      <c r="AA579" s="9"/>
    </row>
    <row r="580" spans="16:27" ht="65.099999999999994" customHeight="1" x14ac:dyDescent="0.2">
      <c r="P580" s="98"/>
      <c r="S580" s="9"/>
      <c r="T580" s="9"/>
      <c r="U580" s="9"/>
      <c r="V580" s="9"/>
      <c r="W580" s="9"/>
      <c r="X580" s="9"/>
      <c r="Y580" s="9"/>
      <c r="Z580" s="9"/>
      <c r="AA580" s="9"/>
    </row>
    <row r="581" spans="16:27" ht="65.099999999999994" customHeight="1" x14ac:dyDescent="0.2">
      <c r="P581" s="98"/>
      <c r="S581" s="9"/>
      <c r="T581" s="9"/>
      <c r="U581" s="9"/>
      <c r="V581" s="9"/>
      <c r="W581" s="9"/>
      <c r="X581" s="9"/>
      <c r="Y581" s="9"/>
      <c r="Z581" s="9"/>
      <c r="AA581" s="9"/>
    </row>
    <row r="582" spans="16:27" ht="65.099999999999994" customHeight="1" x14ac:dyDescent="0.2">
      <c r="P582" s="98"/>
      <c r="S582" s="9"/>
      <c r="T582" s="9"/>
      <c r="U582" s="9"/>
      <c r="V582" s="9"/>
      <c r="W582" s="9"/>
      <c r="X582" s="9"/>
      <c r="Y582" s="9"/>
      <c r="Z582" s="9"/>
      <c r="AA582" s="9"/>
    </row>
    <row r="583" spans="16:27" ht="65.099999999999994" customHeight="1" x14ac:dyDescent="0.2">
      <c r="P583" s="98"/>
      <c r="S583" s="9"/>
      <c r="T583" s="9"/>
      <c r="U583" s="9"/>
      <c r="V583" s="9"/>
      <c r="W583" s="9"/>
      <c r="X583" s="9"/>
      <c r="Y583" s="9"/>
      <c r="Z583" s="9"/>
      <c r="AA583" s="9"/>
    </row>
    <row r="584" spans="16:27" ht="65.099999999999994" customHeight="1" x14ac:dyDescent="0.2">
      <c r="P584" s="98"/>
      <c r="S584" s="9"/>
      <c r="T584" s="9"/>
      <c r="U584" s="9"/>
      <c r="V584" s="9"/>
      <c r="W584" s="9"/>
      <c r="X584" s="9"/>
      <c r="Y584" s="9"/>
      <c r="Z584" s="9"/>
      <c r="AA584" s="9"/>
    </row>
    <row r="585" spans="16:27" ht="65.099999999999994" customHeight="1" x14ac:dyDescent="0.2">
      <c r="P585" s="98"/>
      <c r="S585" s="9"/>
      <c r="T585" s="9"/>
      <c r="U585" s="9"/>
      <c r="V585" s="9"/>
      <c r="W585" s="9"/>
      <c r="X585" s="9"/>
      <c r="Y585" s="9"/>
      <c r="Z585" s="9"/>
      <c r="AA585" s="9"/>
    </row>
    <row r="586" spans="16:27" ht="65.099999999999994" customHeight="1" x14ac:dyDescent="0.2">
      <c r="P586" s="98"/>
      <c r="S586" s="9"/>
      <c r="T586" s="9"/>
      <c r="U586" s="9"/>
      <c r="V586" s="9"/>
      <c r="W586" s="9"/>
      <c r="X586" s="9"/>
      <c r="Y586" s="9"/>
      <c r="Z586" s="9"/>
      <c r="AA586" s="9"/>
    </row>
    <row r="587" spans="16:27" ht="65.099999999999994" customHeight="1" x14ac:dyDescent="0.2">
      <c r="P587" s="98"/>
      <c r="S587" s="9"/>
      <c r="T587" s="9"/>
      <c r="U587" s="9"/>
      <c r="V587" s="9"/>
      <c r="W587" s="9"/>
      <c r="X587" s="9"/>
      <c r="Y587" s="9"/>
      <c r="Z587" s="9"/>
      <c r="AA587" s="9"/>
    </row>
    <row r="588" spans="16:27" ht="65.099999999999994" customHeight="1" x14ac:dyDescent="0.2">
      <c r="P588" s="98"/>
      <c r="S588" s="9"/>
      <c r="T588" s="9"/>
      <c r="U588" s="9"/>
      <c r="V588" s="9"/>
      <c r="W588" s="9"/>
      <c r="X588" s="9"/>
      <c r="Y588" s="9"/>
      <c r="Z588" s="9"/>
      <c r="AA588" s="9"/>
    </row>
    <row r="589" spans="16:27" ht="65.099999999999994" customHeight="1" x14ac:dyDescent="0.2">
      <c r="P589" s="98"/>
      <c r="S589" s="9"/>
      <c r="T589" s="9"/>
      <c r="U589" s="9"/>
      <c r="V589" s="9"/>
      <c r="W589" s="9"/>
      <c r="X589" s="9"/>
      <c r="Y589" s="9"/>
      <c r="Z589" s="9"/>
      <c r="AA589" s="9"/>
    </row>
    <row r="590" spans="16:27" ht="65.099999999999994" customHeight="1" x14ac:dyDescent="0.2">
      <c r="P590" s="98"/>
      <c r="S590" s="9"/>
      <c r="T590" s="9"/>
      <c r="U590" s="9"/>
      <c r="V590" s="9"/>
      <c r="W590" s="9"/>
      <c r="X590" s="9"/>
      <c r="Y590" s="9"/>
      <c r="Z590" s="9"/>
      <c r="AA590" s="9"/>
    </row>
    <row r="591" spans="16:27" ht="65.099999999999994" customHeight="1" x14ac:dyDescent="0.2">
      <c r="P591" s="98"/>
      <c r="S591" s="9"/>
      <c r="T591" s="9"/>
      <c r="U591" s="9"/>
      <c r="V591" s="9"/>
      <c r="W591" s="9"/>
      <c r="X591" s="9"/>
      <c r="Y591" s="9"/>
      <c r="Z591" s="9"/>
      <c r="AA591" s="9"/>
    </row>
    <row r="592" spans="16:27" ht="65.099999999999994" customHeight="1" x14ac:dyDescent="0.2">
      <c r="P592" s="98"/>
      <c r="S592" s="9"/>
      <c r="T592" s="9"/>
      <c r="U592" s="9"/>
      <c r="V592" s="9"/>
      <c r="W592" s="9"/>
      <c r="X592" s="9"/>
      <c r="Y592" s="9"/>
      <c r="Z592" s="9"/>
      <c r="AA592" s="9"/>
    </row>
    <row r="593" spans="16:27" ht="65.099999999999994" customHeight="1" x14ac:dyDescent="0.2">
      <c r="P593" s="98"/>
      <c r="S593" s="9"/>
      <c r="T593" s="9"/>
      <c r="U593" s="9"/>
      <c r="V593" s="9"/>
      <c r="W593" s="9"/>
      <c r="X593" s="9"/>
      <c r="Y593" s="9"/>
      <c r="Z593" s="9"/>
      <c r="AA593" s="9"/>
    </row>
    <row r="594" spans="16:27" ht="65.099999999999994" customHeight="1" x14ac:dyDescent="0.2">
      <c r="P594" s="98"/>
      <c r="S594" s="9"/>
      <c r="T594" s="9"/>
      <c r="U594" s="9"/>
      <c r="V594" s="9"/>
      <c r="W594" s="9"/>
      <c r="X594" s="9"/>
      <c r="Y594" s="9"/>
      <c r="Z594" s="9"/>
      <c r="AA594" s="9"/>
    </row>
    <row r="595" spans="16:27" ht="65.099999999999994" customHeight="1" x14ac:dyDescent="0.2">
      <c r="P595" s="98"/>
      <c r="S595" s="9"/>
      <c r="T595" s="9"/>
      <c r="U595" s="9"/>
      <c r="V595" s="9"/>
      <c r="W595" s="9"/>
      <c r="X595" s="9"/>
      <c r="Y595" s="9"/>
      <c r="Z595" s="9"/>
      <c r="AA595" s="9"/>
    </row>
    <row r="596" spans="16:27" ht="65.099999999999994" customHeight="1" x14ac:dyDescent="0.2">
      <c r="P596" s="98"/>
      <c r="S596" s="9"/>
      <c r="T596" s="9"/>
      <c r="U596" s="9"/>
      <c r="V596" s="9"/>
      <c r="W596" s="9"/>
      <c r="X596" s="9"/>
      <c r="Y596" s="9"/>
      <c r="Z596" s="9"/>
      <c r="AA596" s="9"/>
    </row>
    <row r="597" spans="16:27" ht="65.099999999999994" customHeight="1" x14ac:dyDescent="0.2">
      <c r="P597" s="98"/>
      <c r="S597" s="9"/>
      <c r="T597" s="9"/>
      <c r="U597" s="9"/>
      <c r="V597" s="9"/>
      <c r="W597" s="9"/>
      <c r="X597" s="9"/>
      <c r="Y597" s="9"/>
      <c r="Z597" s="9"/>
      <c r="AA597" s="9"/>
    </row>
    <row r="598" spans="16:27" ht="65.099999999999994" customHeight="1" x14ac:dyDescent="0.2">
      <c r="P598" s="98"/>
      <c r="S598" s="9"/>
      <c r="T598" s="9"/>
      <c r="U598" s="9"/>
      <c r="V598" s="9"/>
      <c r="W598" s="9"/>
      <c r="X598" s="9"/>
      <c r="Y598" s="9"/>
      <c r="Z598" s="9"/>
      <c r="AA598" s="9"/>
    </row>
    <row r="599" spans="16:27" ht="65.099999999999994" customHeight="1" x14ac:dyDescent="0.2">
      <c r="P599" s="98"/>
      <c r="S599" s="9"/>
      <c r="T599" s="9"/>
      <c r="U599" s="9"/>
      <c r="V599" s="9"/>
      <c r="W599" s="9"/>
      <c r="X599" s="9"/>
      <c r="Y599" s="9"/>
      <c r="Z599" s="9"/>
      <c r="AA599" s="9"/>
    </row>
    <row r="600" spans="16:27" ht="65.099999999999994" customHeight="1" x14ac:dyDescent="0.2">
      <c r="P600" s="98"/>
      <c r="S600" s="9"/>
      <c r="T600" s="9"/>
      <c r="U600" s="9"/>
      <c r="V600" s="9"/>
      <c r="W600" s="9"/>
      <c r="X600" s="9"/>
      <c r="Y600" s="9"/>
      <c r="Z600" s="9"/>
      <c r="AA600" s="9"/>
    </row>
    <row r="601" spans="16:27" ht="65.099999999999994" customHeight="1" x14ac:dyDescent="0.2">
      <c r="P601" s="98"/>
      <c r="S601" s="9"/>
      <c r="T601" s="9"/>
      <c r="U601" s="9"/>
      <c r="V601" s="9"/>
      <c r="W601" s="9"/>
      <c r="X601" s="9"/>
      <c r="Y601" s="9"/>
      <c r="Z601" s="9"/>
      <c r="AA601" s="9"/>
    </row>
    <row r="602" spans="16:27" ht="65.099999999999994" customHeight="1" x14ac:dyDescent="0.2">
      <c r="P602" s="98"/>
      <c r="S602" s="9"/>
      <c r="T602" s="9"/>
      <c r="U602" s="9"/>
      <c r="V602" s="9"/>
      <c r="W602" s="9"/>
      <c r="X602" s="9"/>
      <c r="Y602" s="9"/>
      <c r="Z602" s="9"/>
      <c r="AA602" s="9"/>
    </row>
    <row r="603" spans="16:27" ht="65.099999999999994" customHeight="1" x14ac:dyDescent="0.2">
      <c r="P603" s="98"/>
      <c r="S603" s="9"/>
      <c r="T603" s="9"/>
      <c r="U603" s="9"/>
      <c r="V603" s="9"/>
      <c r="W603" s="9"/>
      <c r="X603" s="9"/>
      <c r="Y603" s="9"/>
      <c r="Z603" s="9"/>
      <c r="AA603" s="9"/>
    </row>
    <row r="604" spans="16:27" ht="65.099999999999994" customHeight="1" x14ac:dyDescent="0.2">
      <c r="P604" s="98"/>
      <c r="S604" s="9"/>
      <c r="T604" s="9"/>
      <c r="U604" s="9"/>
      <c r="V604" s="9"/>
      <c r="W604" s="9"/>
      <c r="X604" s="9"/>
      <c r="Y604" s="9"/>
      <c r="Z604" s="9"/>
      <c r="AA604" s="9"/>
    </row>
    <row r="605" spans="16:27" ht="65.099999999999994" customHeight="1" x14ac:dyDescent="0.2">
      <c r="P605" s="98"/>
      <c r="S605" s="9"/>
      <c r="T605" s="9"/>
      <c r="U605" s="9"/>
      <c r="V605" s="9"/>
      <c r="W605" s="9"/>
      <c r="X605" s="9"/>
      <c r="Y605" s="9"/>
      <c r="Z605" s="9"/>
      <c r="AA605" s="9"/>
    </row>
    <row r="606" spans="16:27" ht="65.099999999999994" customHeight="1" x14ac:dyDescent="0.2">
      <c r="P606" s="98"/>
      <c r="S606" s="9"/>
      <c r="T606" s="9"/>
      <c r="U606" s="9"/>
      <c r="V606" s="9"/>
      <c r="W606" s="9"/>
      <c r="X606" s="9"/>
      <c r="Y606" s="9"/>
      <c r="Z606" s="9"/>
      <c r="AA606" s="9"/>
    </row>
    <row r="607" spans="16:27" ht="65.099999999999994" customHeight="1" x14ac:dyDescent="0.2">
      <c r="P607" s="98"/>
      <c r="S607" s="9"/>
      <c r="T607" s="9"/>
      <c r="U607" s="9"/>
      <c r="V607" s="9"/>
      <c r="W607" s="9"/>
      <c r="X607" s="9"/>
      <c r="Y607" s="9"/>
      <c r="Z607" s="9"/>
      <c r="AA607" s="9"/>
    </row>
    <row r="608" spans="16:27" ht="65.099999999999994" customHeight="1" x14ac:dyDescent="0.2">
      <c r="P608" s="98"/>
      <c r="S608" s="9"/>
      <c r="T608" s="9"/>
      <c r="U608" s="9"/>
      <c r="V608" s="9"/>
      <c r="W608" s="9"/>
      <c r="X608" s="9"/>
      <c r="Y608" s="9"/>
      <c r="Z608" s="9"/>
      <c r="AA608" s="9"/>
    </row>
    <row r="609" spans="16:27" ht="65.099999999999994" customHeight="1" x14ac:dyDescent="0.2">
      <c r="P609" s="98"/>
      <c r="S609" s="9"/>
      <c r="T609" s="9"/>
      <c r="U609" s="9"/>
      <c r="V609" s="9"/>
      <c r="W609" s="9"/>
      <c r="X609" s="9"/>
      <c r="Y609" s="9"/>
      <c r="Z609" s="9"/>
      <c r="AA609" s="9"/>
    </row>
    <row r="610" spans="16:27" ht="65.099999999999994" customHeight="1" x14ac:dyDescent="0.2">
      <c r="P610" s="98"/>
      <c r="S610" s="9"/>
      <c r="T610" s="9"/>
      <c r="U610" s="9"/>
      <c r="V610" s="9"/>
      <c r="W610" s="9"/>
      <c r="X610" s="9"/>
      <c r="Y610" s="9"/>
      <c r="Z610" s="9"/>
      <c r="AA610" s="9"/>
    </row>
    <row r="611" spans="16:27" ht="65.099999999999994" customHeight="1" x14ac:dyDescent="0.2">
      <c r="P611" s="98"/>
      <c r="S611" s="9"/>
      <c r="T611" s="9"/>
      <c r="U611" s="9"/>
      <c r="V611" s="9"/>
      <c r="W611" s="9"/>
      <c r="X611" s="9"/>
      <c r="Y611" s="9"/>
      <c r="Z611" s="9"/>
      <c r="AA611" s="9"/>
    </row>
    <row r="612" spans="16:27" ht="65.099999999999994" customHeight="1" x14ac:dyDescent="0.2">
      <c r="P612" s="98"/>
      <c r="S612" s="9"/>
      <c r="T612" s="9"/>
      <c r="U612" s="9"/>
      <c r="V612" s="9"/>
      <c r="W612" s="9"/>
      <c r="X612" s="9"/>
      <c r="Y612" s="9"/>
      <c r="Z612" s="9"/>
      <c r="AA612" s="9"/>
    </row>
    <row r="613" spans="16:27" ht="65.099999999999994" customHeight="1" x14ac:dyDescent="0.2">
      <c r="P613" s="98"/>
      <c r="S613" s="9"/>
      <c r="T613" s="9"/>
      <c r="U613" s="9"/>
      <c r="V613" s="9"/>
      <c r="W613" s="9"/>
      <c r="X613" s="9"/>
      <c r="Y613" s="9"/>
      <c r="Z613" s="9"/>
      <c r="AA613" s="9"/>
    </row>
    <row r="614" spans="16:27" ht="65.099999999999994" customHeight="1" x14ac:dyDescent="0.2">
      <c r="P614" s="98"/>
      <c r="S614" s="9"/>
      <c r="T614" s="9"/>
      <c r="U614" s="9"/>
      <c r="V614" s="9"/>
      <c r="W614" s="9"/>
      <c r="X614" s="9"/>
      <c r="Y614" s="9"/>
      <c r="Z614" s="9"/>
      <c r="AA614" s="9"/>
    </row>
    <row r="615" spans="16:27" ht="65.099999999999994" customHeight="1" x14ac:dyDescent="0.2">
      <c r="P615" s="98"/>
      <c r="S615" s="9"/>
      <c r="T615" s="9"/>
      <c r="U615" s="9"/>
      <c r="V615" s="9"/>
      <c r="W615" s="9"/>
      <c r="X615" s="9"/>
      <c r="Y615" s="9"/>
      <c r="Z615" s="9"/>
      <c r="AA615" s="9"/>
    </row>
    <row r="616" spans="16:27" ht="65.099999999999994" customHeight="1" x14ac:dyDescent="0.2">
      <c r="P616" s="98"/>
      <c r="S616" s="9"/>
      <c r="T616" s="9"/>
      <c r="U616" s="9"/>
      <c r="V616" s="9"/>
      <c r="W616" s="9"/>
      <c r="X616" s="9"/>
      <c r="Y616" s="9"/>
      <c r="Z616" s="9"/>
      <c r="AA616" s="9"/>
    </row>
    <row r="617" spans="16:27" ht="65.099999999999994" customHeight="1" x14ac:dyDescent="0.2">
      <c r="P617" s="98"/>
      <c r="S617" s="9"/>
      <c r="T617" s="9"/>
      <c r="U617" s="9"/>
      <c r="V617" s="9"/>
      <c r="W617" s="9"/>
      <c r="X617" s="9"/>
      <c r="Y617" s="9"/>
      <c r="Z617" s="9"/>
      <c r="AA617" s="9"/>
    </row>
    <row r="618" spans="16:27" ht="65.099999999999994" customHeight="1" x14ac:dyDescent="0.2">
      <c r="P618" s="98"/>
      <c r="S618" s="9"/>
      <c r="T618" s="9"/>
      <c r="U618" s="9"/>
      <c r="V618" s="9"/>
      <c r="W618" s="9"/>
      <c r="X618" s="9"/>
      <c r="Y618" s="9"/>
      <c r="Z618" s="9"/>
      <c r="AA618" s="9"/>
    </row>
    <row r="619" spans="16:27" ht="65.099999999999994" customHeight="1" x14ac:dyDescent="0.2">
      <c r="P619" s="98"/>
      <c r="S619" s="9"/>
      <c r="T619" s="9"/>
      <c r="U619" s="9"/>
      <c r="V619" s="9"/>
      <c r="W619" s="9"/>
      <c r="X619" s="9"/>
      <c r="Y619" s="9"/>
      <c r="Z619" s="9"/>
      <c r="AA619" s="9"/>
    </row>
    <row r="620" spans="16:27" ht="65.099999999999994" customHeight="1" x14ac:dyDescent="0.2">
      <c r="P620" s="98"/>
      <c r="S620" s="9"/>
      <c r="T620" s="9"/>
      <c r="U620" s="9"/>
      <c r="V620" s="9"/>
      <c r="W620" s="9"/>
      <c r="X620" s="9"/>
      <c r="Y620" s="9"/>
      <c r="Z620" s="9"/>
      <c r="AA620" s="9"/>
    </row>
    <row r="621" spans="16:27" ht="65.099999999999994" customHeight="1" x14ac:dyDescent="0.2">
      <c r="P621" s="98"/>
      <c r="S621" s="9"/>
      <c r="T621" s="9"/>
      <c r="U621" s="9"/>
      <c r="V621" s="9"/>
      <c r="W621" s="9"/>
      <c r="X621" s="9"/>
      <c r="Y621" s="9"/>
      <c r="Z621" s="9"/>
      <c r="AA621" s="9"/>
    </row>
    <row r="622" spans="16:27" ht="65.099999999999994" customHeight="1" x14ac:dyDescent="0.2">
      <c r="P622" s="98"/>
      <c r="S622" s="9"/>
      <c r="T622" s="9"/>
      <c r="U622" s="9"/>
      <c r="V622" s="9"/>
      <c r="W622" s="9"/>
      <c r="X622" s="9"/>
      <c r="Y622" s="9"/>
      <c r="Z622" s="9"/>
      <c r="AA622" s="9"/>
    </row>
    <row r="623" spans="16:27" ht="65.099999999999994" customHeight="1" x14ac:dyDescent="0.2">
      <c r="P623" s="98"/>
      <c r="S623" s="9"/>
      <c r="T623" s="9"/>
      <c r="U623" s="9"/>
      <c r="V623" s="9"/>
      <c r="W623" s="9"/>
      <c r="X623" s="9"/>
      <c r="Y623" s="9"/>
      <c r="Z623" s="9"/>
      <c r="AA623" s="9"/>
    </row>
    <row r="624" spans="16:27" ht="65.099999999999994" customHeight="1" x14ac:dyDescent="0.2">
      <c r="P624" s="98"/>
      <c r="S624" s="9"/>
      <c r="T624" s="9"/>
      <c r="U624" s="9"/>
      <c r="V624" s="9"/>
      <c r="W624" s="9"/>
      <c r="X624" s="9"/>
      <c r="Y624" s="9"/>
      <c r="Z624" s="9"/>
      <c r="AA624" s="9"/>
    </row>
    <row r="625" spans="16:27" ht="65.099999999999994" customHeight="1" x14ac:dyDescent="0.2">
      <c r="P625" s="98"/>
      <c r="S625" s="9"/>
      <c r="T625" s="9"/>
      <c r="U625" s="9"/>
      <c r="V625" s="9"/>
      <c r="W625" s="9"/>
      <c r="X625" s="9"/>
      <c r="Y625" s="9"/>
      <c r="Z625" s="9"/>
      <c r="AA625" s="9"/>
    </row>
    <row r="626" spans="16:27" ht="65.099999999999994" customHeight="1" x14ac:dyDescent="0.2">
      <c r="P626" s="98"/>
      <c r="S626" s="9"/>
      <c r="T626" s="9"/>
      <c r="U626" s="9"/>
      <c r="V626" s="9"/>
      <c r="W626" s="9"/>
      <c r="X626" s="9"/>
      <c r="Y626" s="9"/>
      <c r="Z626" s="9"/>
      <c r="AA626" s="9"/>
    </row>
    <row r="627" spans="16:27" ht="65.099999999999994" customHeight="1" x14ac:dyDescent="0.2">
      <c r="P627" s="98"/>
      <c r="S627" s="9"/>
      <c r="T627" s="9"/>
      <c r="U627" s="9"/>
      <c r="V627" s="9"/>
      <c r="W627" s="9"/>
      <c r="X627" s="9"/>
      <c r="Y627" s="9"/>
      <c r="Z627" s="9"/>
      <c r="AA627" s="9"/>
    </row>
    <row r="628" spans="16:27" ht="65.099999999999994" customHeight="1" x14ac:dyDescent="0.2">
      <c r="P628" s="98"/>
      <c r="S628" s="9"/>
      <c r="T628" s="9"/>
      <c r="U628" s="9"/>
      <c r="V628" s="9"/>
      <c r="W628" s="9"/>
      <c r="X628" s="9"/>
      <c r="Y628" s="9"/>
      <c r="Z628" s="9"/>
      <c r="AA628" s="9"/>
    </row>
    <row r="629" spans="16:27" ht="65.099999999999994" customHeight="1" x14ac:dyDescent="0.2">
      <c r="P629" s="98"/>
      <c r="S629" s="9"/>
      <c r="T629" s="9"/>
      <c r="U629" s="9"/>
      <c r="V629" s="9"/>
      <c r="W629" s="9"/>
      <c r="X629" s="9"/>
      <c r="Y629" s="9"/>
      <c r="Z629" s="9"/>
      <c r="AA629" s="9"/>
    </row>
    <row r="630" spans="16:27" ht="65.099999999999994" customHeight="1" x14ac:dyDescent="0.2">
      <c r="P630" s="98"/>
      <c r="S630" s="9"/>
      <c r="T630" s="9"/>
      <c r="U630" s="9"/>
      <c r="V630" s="9"/>
      <c r="W630" s="9"/>
      <c r="X630" s="9"/>
      <c r="Y630" s="9"/>
      <c r="Z630" s="9"/>
      <c r="AA630" s="9"/>
    </row>
    <row r="631" spans="16:27" ht="65.099999999999994" customHeight="1" x14ac:dyDescent="0.2">
      <c r="P631" s="98"/>
      <c r="S631" s="9"/>
      <c r="T631" s="9"/>
      <c r="U631" s="9"/>
      <c r="V631" s="9"/>
      <c r="W631" s="9"/>
      <c r="X631" s="9"/>
      <c r="Y631" s="9"/>
      <c r="Z631" s="9"/>
      <c r="AA631" s="9"/>
    </row>
    <row r="632" spans="16:27" ht="65.099999999999994" customHeight="1" x14ac:dyDescent="0.2">
      <c r="P632" s="98"/>
      <c r="S632" s="9"/>
      <c r="T632" s="9"/>
      <c r="U632" s="9"/>
      <c r="V632" s="9"/>
      <c r="W632" s="9"/>
      <c r="X632" s="9"/>
      <c r="Y632" s="9"/>
      <c r="Z632" s="9"/>
      <c r="AA632" s="9"/>
    </row>
    <row r="633" spans="16:27" ht="65.099999999999994" customHeight="1" x14ac:dyDescent="0.2">
      <c r="P633" s="98"/>
      <c r="S633" s="9"/>
      <c r="T633" s="9"/>
      <c r="U633" s="9"/>
      <c r="V633" s="9"/>
      <c r="W633" s="9"/>
      <c r="X633" s="9"/>
      <c r="Y633" s="9"/>
      <c r="Z633" s="9"/>
      <c r="AA633" s="9"/>
    </row>
    <row r="634" spans="16:27" ht="65.099999999999994" customHeight="1" x14ac:dyDescent="0.2">
      <c r="P634" s="98"/>
      <c r="S634" s="9"/>
      <c r="T634" s="9"/>
      <c r="U634" s="9"/>
      <c r="V634" s="9"/>
      <c r="W634" s="9"/>
      <c r="X634" s="9"/>
      <c r="Y634" s="9"/>
      <c r="Z634" s="9"/>
      <c r="AA634" s="9"/>
    </row>
    <row r="635" spans="16:27" ht="65.099999999999994" customHeight="1" x14ac:dyDescent="0.2">
      <c r="P635" s="98"/>
      <c r="S635" s="9"/>
      <c r="T635" s="9"/>
      <c r="U635" s="9"/>
      <c r="V635" s="9"/>
      <c r="W635" s="9"/>
      <c r="X635" s="9"/>
      <c r="Y635" s="9"/>
      <c r="Z635" s="9"/>
      <c r="AA635" s="9"/>
    </row>
    <row r="636" spans="16:27" ht="65.099999999999994" customHeight="1" x14ac:dyDescent="0.2">
      <c r="P636" s="98"/>
      <c r="S636" s="9"/>
      <c r="T636" s="9"/>
      <c r="U636" s="9"/>
      <c r="V636" s="9"/>
      <c r="W636" s="9"/>
      <c r="X636" s="9"/>
      <c r="Y636" s="9"/>
      <c r="Z636" s="9"/>
      <c r="AA636" s="9"/>
    </row>
    <row r="637" spans="16:27" ht="65.099999999999994" customHeight="1" x14ac:dyDescent="0.2">
      <c r="P637" s="98"/>
      <c r="S637" s="9"/>
      <c r="T637" s="9"/>
      <c r="U637" s="9"/>
      <c r="V637" s="9"/>
      <c r="W637" s="9"/>
      <c r="X637" s="9"/>
      <c r="Y637" s="9"/>
      <c r="Z637" s="9"/>
      <c r="AA637" s="9"/>
    </row>
    <row r="638" spans="16:27" ht="65.099999999999994" customHeight="1" x14ac:dyDescent="0.2">
      <c r="P638" s="98"/>
      <c r="S638" s="9"/>
      <c r="T638" s="9"/>
      <c r="U638" s="9"/>
      <c r="V638" s="9"/>
      <c r="W638" s="9"/>
      <c r="X638" s="9"/>
      <c r="Y638" s="9"/>
      <c r="Z638" s="9"/>
      <c r="AA638" s="9"/>
    </row>
    <row r="639" spans="16:27" ht="65.099999999999994" customHeight="1" x14ac:dyDescent="0.2">
      <c r="P639" s="98"/>
      <c r="S639" s="9"/>
      <c r="T639" s="9"/>
      <c r="U639" s="9"/>
      <c r="V639" s="9"/>
      <c r="W639" s="9"/>
      <c r="X639" s="9"/>
      <c r="Y639" s="9"/>
      <c r="Z639" s="9"/>
      <c r="AA639" s="9"/>
    </row>
    <row r="640" spans="16:27" ht="65.099999999999994" customHeight="1" x14ac:dyDescent="0.2">
      <c r="P640" s="98"/>
      <c r="S640" s="9"/>
      <c r="T640" s="9"/>
      <c r="U640" s="9"/>
      <c r="V640" s="9"/>
      <c r="W640" s="9"/>
      <c r="X640" s="9"/>
      <c r="Y640" s="9"/>
      <c r="Z640" s="9"/>
      <c r="AA640" s="9"/>
    </row>
    <row r="641" spans="16:27" ht="65.099999999999994" customHeight="1" x14ac:dyDescent="0.2">
      <c r="P641" s="98"/>
      <c r="S641" s="9"/>
      <c r="T641" s="9"/>
      <c r="U641" s="9"/>
      <c r="V641" s="9"/>
      <c r="W641" s="9"/>
      <c r="X641" s="9"/>
      <c r="Y641" s="9"/>
      <c r="Z641" s="9"/>
      <c r="AA641" s="9"/>
    </row>
    <row r="642" spans="16:27" ht="65.099999999999994" customHeight="1" x14ac:dyDescent="0.2">
      <c r="P642" s="98"/>
      <c r="S642" s="9"/>
      <c r="T642" s="9"/>
      <c r="U642" s="9"/>
      <c r="V642" s="9"/>
      <c r="W642" s="9"/>
      <c r="X642" s="9"/>
      <c r="Y642" s="9"/>
      <c r="Z642" s="9"/>
      <c r="AA642" s="9"/>
    </row>
    <row r="643" spans="16:27" ht="65.099999999999994" customHeight="1" x14ac:dyDescent="0.2">
      <c r="P643" s="98"/>
      <c r="S643" s="9"/>
      <c r="T643" s="9"/>
      <c r="U643" s="9"/>
      <c r="V643" s="9"/>
      <c r="W643" s="9"/>
      <c r="X643" s="9"/>
      <c r="Y643" s="9"/>
      <c r="Z643" s="9"/>
      <c r="AA643" s="9"/>
    </row>
    <row r="644" spans="16:27" ht="65.099999999999994" customHeight="1" x14ac:dyDescent="0.2">
      <c r="P644" s="98"/>
      <c r="S644" s="9"/>
      <c r="T644" s="9"/>
      <c r="U644" s="9"/>
      <c r="V644" s="9"/>
      <c r="W644" s="9"/>
      <c r="X644" s="9"/>
      <c r="Y644" s="9"/>
      <c r="Z644" s="9"/>
      <c r="AA644" s="9"/>
    </row>
    <row r="645" spans="16:27" ht="65.099999999999994" customHeight="1" x14ac:dyDescent="0.2">
      <c r="P645" s="98"/>
      <c r="S645" s="9"/>
      <c r="T645" s="9"/>
      <c r="U645" s="9"/>
      <c r="V645" s="9"/>
      <c r="W645" s="9"/>
      <c r="X645" s="9"/>
      <c r="Y645" s="9"/>
      <c r="Z645" s="9"/>
      <c r="AA645" s="9"/>
    </row>
    <row r="646" spans="16:27" ht="65.099999999999994" customHeight="1" x14ac:dyDescent="0.2">
      <c r="P646" s="98"/>
      <c r="S646" s="9"/>
      <c r="T646" s="9"/>
      <c r="U646" s="9"/>
      <c r="V646" s="9"/>
      <c r="W646" s="9"/>
      <c r="X646" s="9"/>
      <c r="Y646" s="9"/>
      <c r="Z646" s="9"/>
      <c r="AA646" s="9"/>
    </row>
    <row r="647" spans="16:27" ht="65.099999999999994" customHeight="1" x14ac:dyDescent="0.2">
      <c r="P647" s="98"/>
      <c r="S647" s="9"/>
      <c r="T647" s="9"/>
      <c r="U647" s="9"/>
      <c r="V647" s="9"/>
      <c r="W647" s="9"/>
      <c r="X647" s="9"/>
      <c r="Y647" s="9"/>
      <c r="Z647" s="9"/>
      <c r="AA647" s="9"/>
    </row>
    <row r="648" spans="16:27" ht="65.099999999999994" customHeight="1" x14ac:dyDescent="0.2">
      <c r="P648" s="98"/>
      <c r="S648" s="9"/>
      <c r="T648" s="9"/>
      <c r="U648" s="9"/>
      <c r="V648" s="9"/>
      <c r="W648" s="9"/>
      <c r="X648" s="9"/>
      <c r="Y648" s="9"/>
      <c r="Z648" s="9"/>
      <c r="AA648" s="9"/>
    </row>
    <row r="649" spans="16:27" ht="65.099999999999994" customHeight="1" x14ac:dyDescent="0.2">
      <c r="P649" s="98"/>
      <c r="S649" s="9"/>
      <c r="T649" s="9"/>
      <c r="U649" s="9"/>
      <c r="V649" s="9"/>
      <c r="W649" s="9"/>
      <c r="X649" s="9"/>
      <c r="Y649" s="9"/>
      <c r="Z649" s="9"/>
      <c r="AA649" s="9"/>
    </row>
    <row r="650" spans="16:27" ht="65.099999999999994" customHeight="1" x14ac:dyDescent="0.2">
      <c r="P650" s="98"/>
      <c r="S650" s="9"/>
      <c r="T650" s="9"/>
      <c r="U650" s="9"/>
      <c r="V650" s="9"/>
      <c r="W650" s="9"/>
      <c r="X650" s="9"/>
      <c r="Y650" s="9"/>
      <c r="Z650" s="9"/>
      <c r="AA650" s="9"/>
    </row>
    <row r="651" spans="16:27" ht="65.099999999999994" customHeight="1" x14ac:dyDescent="0.2">
      <c r="P651" s="98"/>
      <c r="S651" s="9"/>
      <c r="T651" s="9"/>
      <c r="U651" s="9"/>
      <c r="V651" s="9"/>
      <c r="W651" s="9"/>
      <c r="X651" s="9"/>
      <c r="Y651" s="9"/>
      <c r="Z651" s="9"/>
      <c r="AA651" s="9"/>
    </row>
    <row r="652" spans="16:27" ht="65.099999999999994" customHeight="1" x14ac:dyDescent="0.2">
      <c r="P652" s="98"/>
      <c r="S652" s="9"/>
      <c r="T652" s="9"/>
      <c r="U652" s="9"/>
      <c r="V652" s="9"/>
      <c r="W652" s="9"/>
      <c r="X652" s="9"/>
      <c r="Y652" s="9"/>
      <c r="Z652" s="9"/>
      <c r="AA652" s="9"/>
    </row>
    <row r="653" spans="16:27" ht="65.099999999999994" customHeight="1" x14ac:dyDescent="0.2">
      <c r="P653" s="98"/>
      <c r="S653" s="9"/>
      <c r="T653" s="9"/>
      <c r="U653" s="9"/>
      <c r="V653" s="9"/>
      <c r="W653" s="9"/>
      <c r="X653" s="9"/>
      <c r="Y653" s="9"/>
      <c r="Z653" s="9"/>
      <c r="AA653" s="9"/>
    </row>
    <row r="654" spans="16:27" ht="65.099999999999994" customHeight="1" x14ac:dyDescent="0.2">
      <c r="P654" s="98"/>
      <c r="S654" s="9"/>
      <c r="T654" s="9"/>
      <c r="U654" s="9"/>
      <c r="V654" s="9"/>
      <c r="W654" s="9"/>
      <c r="X654" s="9"/>
      <c r="Y654" s="9"/>
      <c r="Z654" s="9"/>
      <c r="AA654" s="9"/>
    </row>
    <row r="655" spans="16:27" ht="65.099999999999994" customHeight="1" x14ac:dyDescent="0.2">
      <c r="P655" s="98"/>
      <c r="S655" s="9"/>
      <c r="T655" s="9"/>
      <c r="U655" s="9"/>
      <c r="V655" s="9"/>
      <c r="W655" s="9"/>
      <c r="X655" s="9"/>
      <c r="Y655" s="9"/>
      <c r="Z655" s="9"/>
      <c r="AA655" s="9"/>
    </row>
    <row r="656" spans="16:27" ht="65.099999999999994" customHeight="1" x14ac:dyDescent="0.2">
      <c r="P656" s="98"/>
      <c r="S656" s="9"/>
      <c r="T656" s="9"/>
      <c r="U656" s="9"/>
      <c r="V656" s="9"/>
      <c r="W656" s="9"/>
      <c r="X656" s="9"/>
      <c r="Y656" s="9"/>
      <c r="Z656" s="9"/>
      <c r="AA656" s="9"/>
    </row>
    <row r="657" spans="16:27" ht="65.099999999999994" customHeight="1" x14ac:dyDescent="0.2">
      <c r="P657" s="98"/>
      <c r="S657" s="9"/>
      <c r="T657" s="9"/>
      <c r="U657" s="9"/>
      <c r="V657" s="9"/>
      <c r="W657" s="9"/>
      <c r="X657" s="9"/>
      <c r="Y657" s="9"/>
      <c r="Z657" s="9"/>
      <c r="AA657" s="9"/>
    </row>
    <row r="658" spans="16:27" ht="65.099999999999994" customHeight="1" x14ac:dyDescent="0.2">
      <c r="P658" s="98"/>
      <c r="S658" s="9"/>
      <c r="T658" s="9"/>
      <c r="U658" s="9"/>
      <c r="V658" s="9"/>
      <c r="W658" s="9"/>
      <c r="X658" s="9"/>
      <c r="Y658" s="9"/>
      <c r="Z658" s="9"/>
      <c r="AA658" s="9"/>
    </row>
    <row r="659" spans="16:27" ht="65.099999999999994" customHeight="1" x14ac:dyDescent="0.2">
      <c r="P659" s="98"/>
      <c r="S659" s="9"/>
      <c r="T659" s="9"/>
      <c r="U659" s="9"/>
      <c r="V659" s="9"/>
      <c r="W659" s="9"/>
      <c r="X659" s="9"/>
      <c r="Y659" s="9"/>
      <c r="Z659" s="9"/>
      <c r="AA659" s="9"/>
    </row>
    <row r="660" spans="16:27" ht="65.099999999999994" customHeight="1" x14ac:dyDescent="0.2">
      <c r="P660" s="98"/>
      <c r="S660" s="9"/>
      <c r="T660" s="9"/>
      <c r="U660" s="9"/>
      <c r="V660" s="9"/>
      <c r="W660" s="9"/>
      <c r="X660" s="9"/>
      <c r="Y660" s="9"/>
      <c r="Z660" s="9"/>
      <c r="AA660" s="9"/>
    </row>
    <row r="661" spans="16:27" ht="65.099999999999994" customHeight="1" x14ac:dyDescent="0.2">
      <c r="P661" s="98"/>
      <c r="S661" s="9"/>
      <c r="T661" s="9"/>
      <c r="U661" s="9"/>
      <c r="V661" s="9"/>
      <c r="W661" s="9"/>
      <c r="X661" s="9"/>
      <c r="Y661" s="9"/>
      <c r="Z661" s="9"/>
      <c r="AA661" s="9"/>
    </row>
    <row r="662" spans="16:27" ht="65.099999999999994" customHeight="1" x14ac:dyDescent="0.2">
      <c r="P662" s="98"/>
      <c r="S662" s="9"/>
      <c r="T662" s="9"/>
      <c r="U662" s="9"/>
      <c r="V662" s="9"/>
      <c r="W662" s="9"/>
      <c r="X662" s="9"/>
      <c r="Y662" s="9"/>
      <c r="Z662" s="9"/>
      <c r="AA662" s="9"/>
    </row>
    <row r="663" spans="16:27" ht="65.099999999999994" customHeight="1" x14ac:dyDescent="0.2">
      <c r="P663" s="98"/>
      <c r="S663" s="9"/>
      <c r="T663" s="9"/>
      <c r="U663" s="9"/>
      <c r="V663" s="9"/>
      <c r="W663" s="9"/>
      <c r="X663" s="9"/>
      <c r="Y663" s="9"/>
      <c r="Z663" s="9"/>
      <c r="AA663" s="9"/>
    </row>
    <row r="664" spans="16:27" ht="65.099999999999994" customHeight="1" x14ac:dyDescent="0.2">
      <c r="P664" s="98"/>
      <c r="S664" s="9"/>
      <c r="T664" s="9"/>
      <c r="U664" s="9"/>
      <c r="V664" s="9"/>
      <c r="W664" s="9"/>
      <c r="X664" s="9"/>
      <c r="Y664" s="9"/>
      <c r="Z664" s="9"/>
      <c r="AA664" s="9"/>
    </row>
    <row r="665" spans="16:27" ht="65.099999999999994" customHeight="1" x14ac:dyDescent="0.2">
      <c r="P665" s="98"/>
      <c r="S665" s="9"/>
      <c r="T665" s="9"/>
      <c r="U665" s="9"/>
      <c r="V665" s="9"/>
      <c r="W665" s="9"/>
      <c r="X665" s="9"/>
      <c r="Y665" s="9"/>
      <c r="Z665" s="9"/>
      <c r="AA665" s="9"/>
    </row>
    <row r="666" spans="16:27" ht="65.099999999999994" customHeight="1" x14ac:dyDescent="0.2">
      <c r="P666" s="98"/>
      <c r="S666" s="9"/>
      <c r="T666" s="9"/>
      <c r="U666" s="9"/>
      <c r="V666" s="9"/>
      <c r="W666" s="9"/>
      <c r="X666" s="9"/>
      <c r="Y666" s="9"/>
      <c r="Z666" s="9"/>
      <c r="AA666" s="9"/>
    </row>
    <row r="667" spans="16:27" ht="65.099999999999994" customHeight="1" x14ac:dyDescent="0.2">
      <c r="P667" s="98"/>
      <c r="S667" s="9"/>
      <c r="T667" s="9"/>
      <c r="U667" s="9"/>
      <c r="V667" s="9"/>
      <c r="W667" s="9"/>
      <c r="X667" s="9"/>
      <c r="Y667" s="9"/>
      <c r="Z667" s="9"/>
      <c r="AA667" s="9"/>
    </row>
    <row r="668" spans="16:27" ht="65.099999999999994" customHeight="1" x14ac:dyDescent="0.2">
      <c r="P668" s="98"/>
      <c r="S668" s="9"/>
      <c r="T668" s="9"/>
      <c r="U668" s="9"/>
      <c r="V668" s="9"/>
      <c r="W668" s="9"/>
      <c r="X668" s="9"/>
      <c r="Y668" s="9"/>
      <c r="Z668" s="9"/>
      <c r="AA668" s="9"/>
    </row>
    <row r="669" spans="16:27" ht="65.099999999999994" customHeight="1" x14ac:dyDescent="0.2">
      <c r="P669" s="98"/>
      <c r="S669" s="9"/>
      <c r="T669" s="9"/>
      <c r="U669" s="9"/>
      <c r="V669" s="9"/>
      <c r="W669" s="9"/>
      <c r="X669" s="9"/>
      <c r="Y669" s="9"/>
      <c r="Z669" s="9"/>
      <c r="AA669" s="9"/>
    </row>
    <row r="670" spans="16:27" ht="65.099999999999994" customHeight="1" x14ac:dyDescent="0.2">
      <c r="P670" s="98"/>
      <c r="S670" s="9"/>
      <c r="T670" s="9"/>
      <c r="U670" s="9"/>
      <c r="V670" s="9"/>
      <c r="W670" s="9"/>
      <c r="X670" s="9"/>
      <c r="Y670" s="9"/>
      <c r="Z670" s="9"/>
      <c r="AA670" s="9"/>
    </row>
    <row r="671" spans="16:27" ht="65.099999999999994" customHeight="1" x14ac:dyDescent="0.2">
      <c r="P671" s="98"/>
      <c r="S671" s="9"/>
      <c r="T671" s="9"/>
      <c r="U671" s="9"/>
      <c r="V671" s="9"/>
      <c r="W671" s="9"/>
      <c r="X671" s="9"/>
      <c r="Y671" s="9"/>
      <c r="Z671" s="9"/>
      <c r="AA671" s="9"/>
    </row>
    <row r="672" spans="16:27" ht="65.099999999999994" customHeight="1" x14ac:dyDescent="0.2">
      <c r="P672" s="98"/>
      <c r="S672" s="9"/>
      <c r="T672" s="9"/>
      <c r="U672" s="9"/>
      <c r="V672" s="9"/>
      <c r="W672" s="9"/>
      <c r="X672" s="9"/>
      <c r="Y672" s="9"/>
      <c r="Z672" s="9"/>
      <c r="AA672" s="9"/>
    </row>
    <row r="673" spans="16:27" ht="65.099999999999994" customHeight="1" x14ac:dyDescent="0.2">
      <c r="P673" s="98"/>
      <c r="S673" s="9"/>
      <c r="T673" s="9"/>
      <c r="U673" s="9"/>
      <c r="V673" s="9"/>
      <c r="W673" s="9"/>
      <c r="X673" s="9"/>
      <c r="Y673" s="9"/>
      <c r="Z673" s="9"/>
      <c r="AA673" s="9"/>
    </row>
    <row r="674" spans="16:27" ht="65.099999999999994" customHeight="1" x14ac:dyDescent="0.2">
      <c r="P674" s="98"/>
      <c r="S674" s="9"/>
      <c r="T674" s="9"/>
      <c r="U674" s="9"/>
      <c r="V674" s="9"/>
      <c r="W674" s="9"/>
      <c r="X674" s="9"/>
      <c r="Y674" s="9"/>
      <c r="Z674" s="9"/>
      <c r="AA674" s="9"/>
    </row>
    <row r="675" spans="16:27" ht="65.099999999999994" customHeight="1" x14ac:dyDescent="0.2">
      <c r="P675" s="98"/>
      <c r="S675" s="9"/>
      <c r="T675" s="9"/>
      <c r="U675" s="9"/>
      <c r="V675" s="9"/>
      <c r="W675" s="9"/>
      <c r="X675" s="9"/>
      <c r="Y675" s="9"/>
      <c r="Z675" s="9"/>
      <c r="AA675" s="9"/>
    </row>
    <row r="676" spans="16:27" ht="65.099999999999994" customHeight="1" x14ac:dyDescent="0.2">
      <c r="P676" s="98"/>
      <c r="S676" s="9"/>
      <c r="T676" s="9"/>
      <c r="U676" s="9"/>
      <c r="V676" s="9"/>
      <c r="W676" s="9"/>
      <c r="X676" s="9"/>
      <c r="Y676" s="9"/>
      <c r="Z676" s="9"/>
      <c r="AA676" s="9"/>
    </row>
    <row r="677" spans="16:27" ht="65.099999999999994" customHeight="1" x14ac:dyDescent="0.2">
      <c r="P677" s="98"/>
      <c r="S677" s="9"/>
      <c r="T677" s="9"/>
      <c r="U677" s="9"/>
      <c r="V677" s="9"/>
      <c r="W677" s="9"/>
      <c r="X677" s="9"/>
      <c r="Y677" s="9"/>
      <c r="Z677" s="9"/>
      <c r="AA677" s="9"/>
    </row>
    <row r="678" spans="16:27" ht="65.099999999999994" customHeight="1" x14ac:dyDescent="0.2">
      <c r="P678" s="98"/>
      <c r="S678" s="9"/>
      <c r="T678" s="9"/>
      <c r="U678" s="9"/>
      <c r="V678" s="9"/>
      <c r="W678" s="9"/>
      <c r="X678" s="9"/>
      <c r="Y678" s="9"/>
      <c r="Z678" s="9"/>
      <c r="AA678" s="9"/>
    </row>
    <row r="679" spans="16:27" ht="65.099999999999994" customHeight="1" x14ac:dyDescent="0.2">
      <c r="P679" s="98"/>
      <c r="S679" s="9"/>
      <c r="T679" s="9"/>
      <c r="U679" s="9"/>
      <c r="V679" s="9"/>
      <c r="W679" s="9"/>
      <c r="X679" s="9"/>
      <c r="Y679" s="9"/>
      <c r="Z679" s="9"/>
      <c r="AA679" s="9"/>
    </row>
    <row r="680" spans="16:27" ht="65.099999999999994" customHeight="1" x14ac:dyDescent="0.2">
      <c r="P680" s="98"/>
      <c r="S680" s="9"/>
      <c r="T680" s="9"/>
      <c r="U680" s="9"/>
      <c r="V680" s="9"/>
      <c r="W680" s="9"/>
      <c r="X680" s="9"/>
      <c r="Y680" s="9"/>
      <c r="Z680" s="9"/>
      <c r="AA680" s="9"/>
    </row>
    <row r="681" spans="16:27" ht="65.099999999999994" customHeight="1" x14ac:dyDescent="0.2">
      <c r="P681" s="98"/>
      <c r="S681" s="9"/>
      <c r="T681" s="9"/>
      <c r="U681" s="9"/>
      <c r="V681" s="9"/>
      <c r="W681" s="9"/>
      <c r="X681" s="9"/>
      <c r="Y681" s="9"/>
      <c r="Z681" s="9"/>
      <c r="AA681" s="9"/>
    </row>
    <row r="682" spans="16:27" ht="65.099999999999994" customHeight="1" x14ac:dyDescent="0.2">
      <c r="P682" s="98"/>
      <c r="S682" s="9"/>
      <c r="T682" s="9"/>
      <c r="U682" s="9"/>
      <c r="V682" s="9"/>
      <c r="W682" s="9"/>
      <c r="X682" s="9"/>
      <c r="Y682" s="9"/>
      <c r="Z682" s="9"/>
      <c r="AA682" s="9"/>
    </row>
    <row r="683" spans="16:27" ht="65.099999999999994" customHeight="1" x14ac:dyDescent="0.2">
      <c r="P683" s="98"/>
      <c r="S683" s="9"/>
      <c r="T683" s="9"/>
      <c r="U683" s="9"/>
      <c r="V683" s="9"/>
      <c r="W683" s="9"/>
      <c r="X683" s="9"/>
      <c r="Y683" s="9"/>
      <c r="Z683" s="9"/>
      <c r="AA683" s="9"/>
    </row>
    <row r="684" spans="16:27" ht="65.099999999999994" customHeight="1" x14ac:dyDescent="0.2">
      <c r="P684" s="98"/>
      <c r="S684" s="9"/>
      <c r="T684" s="9"/>
      <c r="U684" s="9"/>
      <c r="V684" s="9"/>
      <c r="W684" s="9"/>
      <c r="X684" s="9"/>
      <c r="Y684" s="9"/>
      <c r="Z684" s="9"/>
      <c r="AA684" s="9"/>
    </row>
    <row r="685" spans="16:27" ht="65.099999999999994" customHeight="1" x14ac:dyDescent="0.2">
      <c r="P685" s="98"/>
      <c r="S685" s="9"/>
      <c r="T685" s="9"/>
      <c r="U685" s="9"/>
      <c r="V685" s="9"/>
      <c r="W685" s="9"/>
      <c r="X685" s="9"/>
      <c r="Y685" s="9"/>
      <c r="Z685" s="9"/>
      <c r="AA685" s="9"/>
    </row>
    <row r="686" spans="16:27" ht="65.099999999999994" customHeight="1" x14ac:dyDescent="0.2">
      <c r="P686" s="98"/>
      <c r="S686" s="9"/>
      <c r="T686" s="9"/>
      <c r="U686" s="9"/>
      <c r="V686" s="9"/>
      <c r="W686" s="9"/>
      <c r="X686" s="9"/>
      <c r="Y686" s="9"/>
      <c r="Z686" s="9"/>
      <c r="AA686" s="9"/>
    </row>
    <row r="687" spans="16:27" ht="65.099999999999994" customHeight="1" x14ac:dyDescent="0.2">
      <c r="P687" s="98"/>
      <c r="S687" s="9"/>
      <c r="T687" s="9"/>
      <c r="U687" s="9"/>
      <c r="V687" s="9"/>
      <c r="W687" s="9"/>
      <c r="X687" s="9"/>
      <c r="Y687" s="9"/>
      <c r="Z687" s="9"/>
      <c r="AA687" s="9"/>
    </row>
    <row r="688" spans="16:27" ht="65.099999999999994" customHeight="1" x14ac:dyDescent="0.2">
      <c r="P688" s="98"/>
      <c r="S688" s="9"/>
      <c r="T688" s="9"/>
      <c r="U688" s="9"/>
      <c r="V688" s="9"/>
      <c r="W688" s="9"/>
      <c r="X688" s="9"/>
      <c r="Y688" s="9"/>
      <c r="Z688" s="9"/>
      <c r="AA688" s="9"/>
    </row>
    <row r="689" spans="16:27" ht="65.099999999999994" customHeight="1" x14ac:dyDescent="0.2">
      <c r="P689" s="98"/>
      <c r="S689" s="9"/>
      <c r="T689" s="9"/>
      <c r="U689" s="9"/>
      <c r="V689" s="9"/>
      <c r="W689" s="9"/>
      <c r="X689" s="9"/>
      <c r="Y689" s="9"/>
      <c r="Z689" s="9"/>
      <c r="AA689" s="9"/>
    </row>
    <row r="690" spans="16:27" ht="65.099999999999994" customHeight="1" x14ac:dyDescent="0.2">
      <c r="P690" s="98"/>
      <c r="S690" s="9"/>
      <c r="T690" s="9"/>
      <c r="U690" s="9"/>
      <c r="V690" s="9"/>
      <c r="W690" s="9"/>
      <c r="X690" s="9"/>
      <c r="Y690" s="9"/>
      <c r="Z690" s="9"/>
      <c r="AA690" s="9"/>
    </row>
    <row r="691" spans="16:27" ht="65.099999999999994" customHeight="1" x14ac:dyDescent="0.2">
      <c r="P691" s="98"/>
      <c r="S691" s="9"/>
      <c r="T691" s="9"/>
      <c r="U691" s="9"/>
      <c r="V691" s="9"/>
      <c r="W691" s="9"/>
      <c r="X691" s="9"/>
      <c r="Y691" s="9"/>
      <c r="Z691" s="9"/>
      <c r="AA691" s="9"/>
    </row>
    <row r="692" spans="16:27" ht="65.099999999999994" customHeight="1" x14ac:dyDescent="0.2">
      <c r="P692" s="98"/>
      <c r="S692" s="9"/>
      <c r="T692" s="9"/>
      <c r="U692" s="9"/>
      <c r="V692" s="9"/>
      <c r="W692" s="9"/>
      <c r="X692" s="9"/>
      <c r="Y692" s="9"/>
      <c r="Z692" s="9"/>
      <c r="AA692" s="9"/>
    </row>
    <row r="693" spans="16:27" ht="65.099999999999994" customHeight="1" x14ac:dyDescent="0.2">
      <c r="P693" s="98"/>
      <c r="S693" s="9"/>
      <c r="T693" s="9"/>
      <c r="U693" s="9"/>
      <c r="V693" s="9"/>
      <c r="W693" s="9"/>
      <c r="X693" s="9"/>
      <c r="Y693" s="9"/>
      <c r="Z693" s="9"/>
      <c r="AA693" s="9"/>
    </row>
    <row r="694" spans="16:27" ht="65.099999999999994" customHeight="1" x14ac:dyDescent="0.2">
      <c r="P694" s="98"/>
      <c r="S694" s="9"/>
      <c r="T694" s="9"/>
      <c r="U694" s="9"/>
      <c r="V694" s="9"/>
      <c r="W694" s="9"/>
      <c r="X694" s="9"/>
      <c r="Y694" s="9"/>
      <c r="Z694" s="9"/>
      <c r="AA694" s="9"/>
    </row>
    <row r="695" spans="16:27" ht="65.099999999999994" customHeight="1" x14ac:dyDescent="0.2">
      <c r="P695" s="98"/>
      <c r="S695" s="9"/>
      <c r="T695" s="9"/>
      <c r="U695" s="9"/>
      <c r="V695" s="9"/>
      <c r="W695" s="9"/>
      <c r="X695" s="9"/>
      <c r="Y695" s="9"/>
      <c r="Z695" s="9"/>
      <c r="AA695" s="9"/>
    </row>
    <row r="696" spans="16:27" ht="65.099999999999994" customHeight="1" x14ac:dyDescent="0.2">
      <c r="P696" s="98"/>
      <c r="S696" s="9"/>
      <c r="T696" s="9"/>
      <c r="U696" s="9"/>
      <c r="V696" s="9"/>
      <c r="W696" s="9"/>
      <c r="X696" s="9"/>
      <c r="Y696" s="9"/>
      <c r="Z696" s="9"/>
      <c r="AA696" s="9"/>
    </row>
    <row r="697" spans="16:27" ht="65.099999999999994" customHeight="1" x14ac:dyDescent="0.2">
      <c r="P697" s="98"/>
      <c r="S697" s="9"/>
      <c r="T697" s="9"/>
      <c r="U697" s="9"/>
      <c r="V697" s="9"/>
      <c r="W697" s="9"/>
      <c r="X697" s="9"/>
      <c r="Y697" s="9"/>
      <c r="Z697" s="9"/>
      <c r="AA697" s="9"/>
    </row>
    <row r="698" spans="16:27" ht="65.099999999999994" customHeight="1" x14ac:dyDescent="0.2">
      <c r="P698" s="98"/>
      <c r="S698" s="9"/>
      <c r="T698" s="9"/>
      <c r="U698" s="9"/>
      <c r="V698" s="9"/>
      <c r="W698" s="9"/>
      <c r="X698" s="9"/>
      <c r="Y698" s="9"/>
      <c r="Z698" s="9"/>
      <c r="AA698" s="9"/>
    </row>
    <row r="699" spans="16:27" ht="65.099999999999994" customHeight="1" x14ac:dyDescent="0.2">
      <c r="P699" s="98"/>
      <c r="S699" s="9"/>
      <c r="T699" s="9"/>
      <c r="U699" s="9"/>
      <c r="V699" s="9"/>
      <c r="W699" s="9"/>
      <c r="X699" s="9"/>
      <c r="Y699" s="9"/>
      <c r="Z699" s="9"/>
      <c r="AA699" s="9"/>
    </row>
    <row r="700" spans="16:27" ht="65.099999999999994" customHeight="1" x14ac:dyDescent="0.2">
      <c r="P700" s="98"/>
      <c r="S700" s="9"/>
      <c r="T700" s="9"/>
      <c r="U700" s="9"/>
      <c r="V700" s="9"/>
      <c r="W700" s="9"/>
      <c r="X700" s="9"/>
      <c r="Y700" s="9"/>
      <c r="Z700" s="9"/>
      <c r="AA700" s="9"/>
    </row>
    <row r="701" spans="16:27" ht="65.099999999999994" customHeight="1" x14ac:dyDescent="0.2">
      <c r="P701" s="98"/>
      <c r="S701" s="9"/>
      <c r="T701" s="9"/>
      <c r="U701" s="9"/>
      <c r="V701" s="9"/>
      <c r="W701" s="9"/>
      <c r="X701" s="9"/>
      <c r="Y701" s="9"/>
      <c r="Z701" s="9"/>
      <c r="AA701" s="9"/>
    </row>
    <row r="702" spans="16:27" ht="65.099999999999994" customHeight="1" x14ac:dyDescent="0.2">
      <c r="P702" s="98"/>
      <c r="S702" s="9"/>
      <c r="T702" s="9"/>
      <c r="U702" s="9"/>
      <c r="V702" s="9"/>
      <c r="W702" s="9"/>
      <c r="X702" s="9"/>
      <c r="Y702" s="9"/>
      <c r="Z702" s="9"/>
      <c r="AA702" s="9"/>
    </row>
    <row r="703" spans="16:27" ht="65.099999999999994" customHeight="1" x14ac:dyDescent="0.2">
      <c r="P703" s="98"/>
      <c r="S703" s="9"/>
      <c r="T703" s="9"/>
      <c r="U703" s="9"/>
      <c r="V703" s="9"/>
      <c r="W703" s="9"/>
      <c r="X703" s="9"/>
      <c r="Y703" s="9"/>
      <c r="Z703" s="9"/>
      <c r="AA703" s="9"/>
    </row>
    <row r="704" spans="16:27" ht="65.099999999999994" customHeight="1" x14ac:dyDescent="0.2">
      <c r="P704" s="98"/>
      <c r="S704" s="9"/>
      <c r="T704" s="9"/>
      <c r="U704" s="9"/>
      <c r="V704" s="9"/>
      <c r="W704" s="9"/>
      <c r="X704" s="9"/>
      <c r="Y704" s="9"/>
      <c r="Z704" s="9"/>
      <c r="AA704" s="9"/>
    </row>
    <row r="705" spans="16:27" ht="65.099999999999994" customHeight="1" x14ac:dyDescent="0.2">
      <c r="P705" s="98"/>
      <c r="S705" s="9"/>
      <c r="T705" s="9"/>
      <c r="U705" s="9"/>
      <c r="V705" s="9"/>
      <c r="W705" s="9"/>
      <c r="X705" s="9"/>
      <c r="Y705" s="9"/>
      <c r="Z705" s="9"/>
      <c r="AA705" s="9"/>
    </row>
    <row r="706" spans="16:27" ht="65.099999999999994" customHeight="1" x14ac:dyDescent="0.2">
      <c r="P706" s="98"/>
      <c r="S706" s="9"/>
      <c r="T706" s="9"/>
      <c r="U706" s="9"/>
      <c r="V706" s="9"/>
      <c r="W706" s="9"/>
      <c r="X706" s="9"/>
      <c r="Y706" s="9"/>
      <c r="Z706" s="9"/>
      <c r="AA706" s="9"/>
    </row>
    <row r="707" spans="16:27" ht="65.099999999999994" customHeight="1" x14ac:dyDescent="0.2">
      <c r="P707" s="98"/>
      <c r="S707" s="9"/>
      <c r="T707" s="9"/>
      <c r="U707" s="9"/>
      <c r="V707" s="9"/>
      <c r="W707" s="9"/>
      <c r="X707" s="9"/>
      <c r="Y707" s="9"/>
      <c r="Z707" s="9"/>
      <c r="AA707" s="9"/>
    </row>
    <row r="708" spans="16:27" ht="65.099999999999994" customHeight="1" x14ac:dyDescent="0.2">
      <c r="P708" s="98"/>
      <c r="S708" s="9"/>
      <c r="T708" s="9"/>
      <c r="U708" s="9"/>
      <c r="V708" s="9"/>
      <c r="W708" s="9"/>
      <c r="X708" s="9"/>
      <c r="Y708" s="9"/>
      <c r="Z708" s="9"/>
      <c r="AA708" s="9"/>
    </row>
    <row r="709" spans="16:27" ht="65.099999999999994" customHeight="1" x14ac:dyDescent="0.2">
      <c r="P709" s="98"/>
      <c r="S709" s="9"/>
      <c r="T709" s="9"/>
      <c r="U709" s="9"/>
      <c r="V709" s="9"/>
      <c r="W709" s="9"/>
      <c r="X709" s="9"/>
      <c r="Y709" s="9"/>
      <c r="Z709" s="9"/>
      <c r="AA709" s="9"/>
    </row>
    <row r="710" spans="16:27" ht="65.099999999999994" customHeight="1" x14ac:dyDescent="0.2">
      <c r="P710" s="98"/>
      <c r="S710" s="9"/>
      <c r="T710" s="9"/>
      <c r="U710" s="9"/>
      <c r="V710" s="9"/>
      <c r="W710" s="9"/>
      <c r="X710" s="9"/>
      <c r="Y710" s="9"/>
      <c r="Z710" s="9"/>
      <c r="AA710" s="9"/>
    </row>
    <row r="711" spans="16:27" ht="65.099999999999994" customHeight="1" x14ac:dyDescent="0.2">
      <c r="P711" s="98"/>
      <c r="S711" s="9"/>
      <c r="T711" s="9"/>
      <c r="U711" s="9"/>
      <c r="V711" s="9"/>
      <c r="W711" s="9"/>
      <c r="X711" s="9"/>
      <c r="Y711" s="9"/>
      <c r="Z711" s="9"/>
      <c r="AA711" s="9"/>
    </row>
    <row r="712" spans="16:27" ht="65.099999999999994" customHeight="1" x14ac:dyDescent="0.2">
      <c r="P712" s="98"/>
      <c r="S712" s="9"/>
      <c r="T712" s="9"/>
      <c r="U712" s="9"/>
      <c r="V712" s="9"/>
      <c r="W712" s="9"/>
      <c r="X712" s="9"/>
      <c r="Y712" s="9"/>
      <c r="Z712" s="9"/>
      <c r="AA712" s="9"/>
    </row>
    <row r="713" spans="16:27" ht="65.099999999999994" customHeight="1" x14ac:dyDescent="0.2">
      <c r="P713" s="98"/>
      <c r="S713" s="9"/>
      <c r="T713" s="9"/>
      <c r="U713" s="9"/>
      <c r="V713" s="9"/>
      <c r="W713" s="9"/>
      <c r="X713" s="9"/>
      <c r="Y713" s="9"/>
      <c r="Z713" s="9"/>
      <c r="AA713" s="9"/>
    </row>
    <row r="714" spans="16:27" ht="65.099999999999994" customHeight="1" x14ac:dyDescent="0.2">
      <c r="P714" s="98"/>
      <c r="S714" s="9"/>
      <c r="T714" s="9"/>
      <c r="U714" s="9"/>
      <c r="V714" s="9"/>
      <c r="W714" s="9"/>
      <c r="X714" s="9"/>
      <c r="Y714" s="9"/>
      <c r="Z714" s="9"/>
      <c r="AA714" s="9"/>
    </row>
    <row r="715" spans="16:27" ht="65.099999999999994" customHeight="1" x14ac:dyDescent="0.2">
      <c r="P715" s="98"/>
      <c r="S715" s="9"/>
      <c r="T715" s="9"/>
      <c r="U715" s="9"/>
      <c r="V715" s="9"/>
      <c r="W715" s="9"/>
      <c r="X715" s="9"/>
      <c r="Y715" s="9"/>
      <c r="Z715" s="9"/>
      <c r="AA715" s="9"/>
    </row>
    <row r="716" spans="16:27" ht="65.099999999999994" customHeight="1" x14ac:dyDescent="0.2">
      <c r="P716" s="98"/>
      <c r="S716" s="9"/>
      <c r="T716" s="9"/>
      <c r="U716" s="9"/>
      <c r="V716" s="9"/>
      <c r="W716" s="9"/>
      <c r="X716" s="9"/>
      <c r="Y716" s="9"/>
      <c r="Z716" s="9"/>
      <c r="AA716" s="9"/>
    </row>
    <row r="717" spans="16:27" ht="65.099999999999994" customHeight="1" x14ac:dyDescent="0.2">
      <c r="P717" s="98"/>
      <c r="S717" s="9"/>
      <c r="T717" s="9"/>
      <c r="U717" s="9"/>
      <c r="V717" s="9"/>
      <c r="W717" s="9"/>
      <c r="X717" s="9"/>
      <c r="Y717" s="9"/>
      <c r="Z717" s="9"/>
      <c r="AA717" s="9"/>
    </row>
    <row r="718" spans="16:27" ht="65.099999999999994" customHeight="1" x14ac:dyDescent="0.2">
      <c r="P718" s="98"/>
      <c r="S718" s="9"/>
      <c r="T718" s="9"/>
      <c r="U718" s="9"/>
      <c r="V718" s="9"/>
      <c r="W718" s="9"/>
      <c r="X718" s="9"/>
      <c r="Y718" s="9"/>
      <c r="Z718" s="9"/>
      <c r="AA718" s="9"/>
    </row>
    <row r="719" spans="16:27" ht="65.099999999999994" customHeight="1" x14ac:dyDescent="0.2">
      <c r="P719" s="98"/>
      <c r="S719" s="9"/>
      <c r="T719" s="9"/>
      <c r="U719" s="9"/>
      <c r="V719" s="9"/>
      <c r="W719" s="9"/>
      <c r="X719" s="9"/>
      <c r="Y719" s="9"/>
      <c r="Z719" s="9"/>
      <c r="AA719" s="9"/>
    </row>
    <row r="720" spans="16:27" ht="65.099999999999994" customHeight="1" x14ac:dyDescent="0.2">
      <c r="P720" s="98"/>
      <c r="S720" s="9"/>
      <c r="T720" s="9"/>
      <c r="U720" s="9"/>
      <c r="V720" s="9"/>
      <c r="W720" s="9"/>
      <c r="X720" s="9"/>
      <c r="Y720" s="9"/>
      <c r="Z720" s="9"/>
      <c r="AA720" s="9"/>
    </row>
    <row r="721" spans="16:27" ht="65.099999999999994" customHeight="1" x14ac:dyDescent="0.2">
      <c r="P721" s="98"/>
      <c r="S721" s="9"/>
      <c r="T721" s="9"/>
      <c r="U721" s="9"/>
      <c r="V721" s="9"/>
      <c r="W721" s="9"/>
      <c r="X721" s="9"/>
      <c r="Y721" s="9"/>
      <c r="Z721" s="9"/>
      <c r="AA721" s="9"/>
    </row>
    <row r="722" spans="16:27" ht="65.099999999999994" customHeight="1" x14ac:dyDescent="0.2">
      <c r="P722" s="98"/>
      <c r="S722" s="9"/>
      <c r="T722" s="9"/>
      <c r="U722" s="9"/>
      <c r="V722" s="9"/>
      <c r="W722" s="9"/>
      <c r="X722" s="9"/>
      <c r="Y722" s="9"/>
      <c r="Z722" s="9"/>
      <c r="AA722" s="9"/>
    </row>
    <row r="723" spans="16:27" ht="65.099999999999994" customHeight="1" x14ac:dyDescent="0.2">
      <c r="P723" s="98"/>
      <c r="S723" s="9"/>
      <c r="T723" s="9"/>
      <c r="U723" s="9"/>
      <c r="V723" s="9"/>
      <c r="W723" s="9"/>
      <c r="X723" s="9"/>
      <c r="Y723" s="9"/>
      <c r="Z723" s="9"/>
      <c r="AA723" s="9"/>
    </row>
    <row r="724" spans="16:27" ht="65.099999999999994" customHeight="1" x14ac:dyDescent="0.2">
      <c r="P724" s="98"/>
      <c r="S724" s="9"/>
      <c r="T724" s="9"/>
      <c r="U724" s="9"/>
      <c r="V724" s="9"/>
      <c r="W724" s="9"/>
      <c r="X724" s="9"/>
      <c r="Y724" s="9"/>
      <c r="Z724" s="9"/>
      <c r="AA724" s="9"/>
    </row>
    <row r="725" spans="16:27" ht="65.099999999999994" customHeight="1" x14ac:dyDescent="0.2">
      <c r="P725" s="98"/>
      <c r="S725" s="9"/>
      <c r="T725" s="9"/>
      <c r="U725" s="9"/>
      <c r="V725" s="9"/>
      <c r="W725" s="9"/>
      <c r="X725" s="9"/>
      <c r="Y725" s="9"/>
      <c r="Z725" s="9"/>
      <c r="AA725" s="9"/>
    </row>
    <row r="726" spans="16:27" ht="65.099999999999994" customHeight="1" x14ac:dyDescent="0.2">
      <c r="P726" s="98"/>
      <c r="S726" s="9"/>
      <c r="T726" s="9"/>
      <c r="U726" s="9"/>
      <c r="V726" s="9"/>
      <c r="W726" s="9"/>
      <c r="X726" s="9"/>
      <c r="Y726" s="9"/>
      <c r="Z726" s="9"/>
      <c r="AA726" s="9"/>
    </row>
    <row r="727" spans="16:27" ht="65.099999999999994" customHeight="1" x14ac:dyDescent="0.2">
      <c r="P727" s="98"/>
      <c r="S727" s="9"/>
      <c r="T727" s="9"/>
      <c r="U727" s="9"/>
      <c r="V727" s="9"/>
      <c r="W727" s="9"/>
      <c r="X727" s="9"/>
      <c r="Y727" s="9"/>
      <c r="Z727" s="9"/>
      <c r="AA727" s="9"/>
    </row>
    <row r="728" spans="16:27" ht="65.099999999999994" customHeight="1" x14ac:dyDescent="0.2">
      <c r="P728" s="98"/>
      <c r="S728" s="9"/>
      <c r="T728" s="9"/>
      <c r="U728" s="9"/>
      <c r="V728" s="9"/>
      <c r="W728" s="9"/>
      <c r="X728" s="9"/>
      <c r="Y728" s="9"/>
      <c r="Z728" s="9"/>
      <c r="AA728" s="9"/>
    </row>
    <row r="729" spans="16:27" ht="65.099999999999994" customHeight="1" x14ac:dyDescent="0.2">
      <c r="P729" s="98"/>
      <c r="S729" s="9"/>
      <c r="T729" s="9"/>
      <c r="U729" s="9"/>
      <c r="V729" s="9"/>
      <c r="W729" s="9"/>
      <c r="X729" s="9"/>
      <c r="Y729" s="9"/>
      <c r="Z729" s="9"/>
      <c r="AA729" s="9"/>
    </row>
    <row r="730" spans="16:27" ht="65.099999999999994" customHeight="1" x14ac:dyDescent="0.2">
      <c r="P730" s="98"/>
      <c r="S730" s="9"/>
      <c r="T730" s="9"/>
      <c r="U730" s="9"/>
      <c r="V730" s="9"/>
      <c r="W730" s="9"/>
      <c r="X730" s="9"/>
      <c r="Y730" s="9"/>
      <c r="Z730" s="9"/>
      <c r="AA730" s="9"/>
    </row>
    <row r="731" spans="16:27" ht="65.099999999999994" customHeight="1" x14ac:dyDescent="0.2">
      <c r="P731" s="98"/>
      <c r="S731" s="9"/>
      <c r="T731" s="9"/>
      <c r="U731" s="9"/>
      <c r="V731" s="9"/>
      <c r="W731" s="9"/>
      <c r="X731" s="9"/>
      <c r="Y731" s="9"/>
      <c r="Z731" s="9"/>
      <c r="AA731" s="9"/>
    </row>
    <row r="732" spans="16:27" ht="65.099999999999994" customHeight="1" x14ac:dyDescent="0.2">
      <c r="P732" s="98"/>
      <c r="S732" s="9"/>
      <c r="T732" s="9"/>
      <c r="U732" s="9"/>
      <c r="V732" s="9"/>
      <c r="W732" s="9"/>
      <c r="X732" s="9"/>
      <c r="Y732" s="9"/>
      <c r="Z732" s="9"/>
      <c r="AA732" s="9"/>
    </row>
    <row r="733" spans="16:27" ht="65.099999999999994" customHeight="1" x14ac:dyDescent="0.2">
      <c r="P733" s="98"/>
      <c r="S733" s="9"/>
      <c r="T733" s="9"/>
      <c r="U733" s="9"/>
      <c r="V733" s="9"/>
      <c r="W733" s="9"/>
      <c r="X733" s="9"/>
      <c r="Y733" s="9"/>
      <c r="Z733" s="9"/>
      <c r="AA733" s="9"/>
    </row>
    <row r="734" spans="16:27" ht="65.099999999999994" customHeight="1" x14ac:dyDescent="0.2">
      <c r="P734" s="98"/>
      <c r="S734" s="9"/>
      <c r="T734" s="9"/>
      <c r="U734" s="9"/>
      <c r="V734" s="9"/>
      <c r="W734" s="9"/>
      <c r="X734" s="9"/>
      <c r="Y734" s="9"/>
      <c r="Z734" s="9"/>
      <c r="AA734" s="9"/>
    </row>
    <row r="735" spans="16:27" ht="65.099999999999994" customHeight="1" x14ac:dyDescent="0.2">
      <c r="P735" s="98"/>
      <c r="S735" s="9"/>
      <c r="T735" s="9"/>
      <c r="U735" s="9"/>
      <c r="V735" s="9"/>
      <c r="W735" s="9"/>
      <c r="X735" s="9"/>
      <c r="Y735" s="9"/>
      <c r="Z735" s="9"/>
      <c r="AA735" s="9"/>
    </row>
    <row r="736" spans="16:27" ht="65.099999999999994" customHeight="1" x14ac:dyDescent="0.2">
      <c r="P736" s="98"/>
      <c r="S736" s="9"/>
      <c r="T736" s="9"/>
      <c r="U736" s="9"/>
      <c r="V736" s="9"/>
      <c r="W736" s="9"/>
      <c r="X736" s="9"/>
      <c r="Y736" s="9"/>
      <c r="Z736" s="9"/>
      <c r="AA736" s="9"/>
    </row>
    <row r="737" spans="16:27" ht="65.099999999999994" customHeight="1" x14ac:dyDescent="0.2">
      <c r="P737" s="98"/>
      <c r="S737" s="9"/>
      <c r="T737" s="9"/>
      <c r="U737" s="9"/>
      <c r="V737" s="9"/>
      <c r="W737" s="9"/>
      <c r="X737" s="9"/>
      <c r="Y737" s="9"/>
      <c r="Z737" s="9"/>
      <c r="AA737" s="9"/>
    </row>
    <row r="738" spans="16:27" ht="65.099999999999994" customHeight="1" x14ac:dyDescent="0.2">
      <c r="P738" s="98"/>
      <c r="S738" s="9"/>
      <c r="T738" s="9"/>
      <c r="U738" s="9"/>
      <c r="V738" s="9"/>
      <c r="W738" s="9"/>
      <c r="X738" s="9"/>
      <c r="Y738" s="9"/>
      <c r="Z738" s="9"/>
      <c r="AA738" s="9"/>
    </row>
    <row r="739" spans="16:27" ht="65.099999999999994" customHeight="1" x14ac:dyDescent="0.2">
      <c r="P739" s="98"/>
      <c r="S739" s="9"/>
      <c r="T739" s="9"/>
      <c r="U739" s="9"/>
      <c r="V739" s="9"/>
      <c r="W739" s="9"/>
      <c r="X739" s="9"/>
      <c r="Y739" s="9"/>
      <c r="Z739" s="9"/>
      <c r="AA739" s="9"/>
    </row>
    <row r="740" spans="16:27" ht="65.099999999999994" customHeight="1" x14ac:dyDescent="0.2">
      <c r="P740" s="98"/>
      <c r="S740" s="9"/>
      <c r="T740" s="9"/>
      <c r="U740" s="9"/>
      <c r="V740" s="9"/>
      <c r="W740" s="9"/>
      <c r="X740" s="9"/>
      <c r="Y740" s="9"/>
      <c r="Z740" s="9"/>
      <c r="AA740" s="9"/>
    </row>
    <row r="741" spans="16:27" ht="65.099999999999994" customHeight="1" x14ac:dyDescent="0.2">
      <c r="P741" s="98"/>
      <c r="S741" s="9"/>
      <c r="T741" s="9"/>
      <c r="U741" s="9"/>
      <c r="V741" s="9"/>
      <c r="W741" s="9"/>
      <c r="X741" s="9"/>
      <c r="Y741" s="9"/>
      <c r="Z741" s="9"/>
      <c r="AA741" s="9"/>
    </row>
    <row r="742" spans="16:27" ht="65.099999999999994" customHeight="1" x14ac:dyDescent="0.2">
      <c r="P742" s="98"/>
      <c r="S742" s="9"/>
      <c r="T742" s="9"/>
      <c r="U742" s="9"/>
      <c r="V742" s="9"/>
      <c r="W742" s="9"/>
      <c r="X742" s="9"/>
      <c r="Y742" s="9"/>
      <c r="Z742" s="9"/>
      <c r="AA742" s="9"/>
    </row>
    <row r="743" spans="16:27" ht="65.099999999999994" customHeight="1" x14ac:dyDescent="0.2">
      <c r="P743" s="98"/>
      <c r="S743" s="9"/>
      <c r="T743" s="9"/>
      <c r="U743" s="9"/>
      <c r="V743" s="9"/>
      <c r="W743" s="9"/>
      <c r="X743" s="9"/>
      <c r="Y743" s="9"/>
      <c r="Z743" s="9"/>
      <c r="AA743" s="9"/>
    </row>
    <row r="744" spans="16:27" ht="65.099999999999994" customHeight="1" x14ac:dyDescent="0.2">
      <c r="P744" s="98"/>
      <c r="S744" s="9"/>
      <c r="T744" s="9"/>
      <c r="U744" s="9"/>
      <c r="V744" s="9"/>
      <c r="W744" s="9"/>
      <c r="X744" s="9"/>
      <c r="Y744" s="9"/>
      <c r="Z744" s="9"/>
      <c r="AA744" s="9"/>
    </row>
    <row r="745" spans="16:27" ht="65.099999999999994" customHeight="1" x14ac:dyDescent="0.2">
      <c r="P745" s="98"/>
      <c r="S745" s="9"/>
      <c r="T745" s="9"/>
      <c r="U745" s="9"/>
      <c r="V745" s="9"/>
      <c r="W745" s="9"/>
      <c r="X745" s="9"/>
      <c r="Y745" s="9"/>
      <c r="Z745" s="9"/>
      <c r="AA745" s="9"/>
    </row>
    <row r="746" spans="16:27" ht="65.099999999999994" customHeight="1" x14ac:dyDescent="0.2">
      <c r="P746" s="98"/>
      <c r="S746" s="9"/>
      <c r="T746" s="9"/>
      <c r="U746" s="9"/>
      <c r="V746" s="9"/>
      <c r="W746" s="9"/>
      <c r="X746" s="9"/>
      <c r="Y746" s="9"/>
      <c r="Z746" s="9"/>
      <c r="AA746" s="9"/>
    </row>
    <row r="747" spans="16:27" ht="65.099999999999994" customHeight="1" x14ac:dyDescent="0.2">
      <c r="P747" s="98"/>
      <c r="S747" s="9"/>
      <c r="T747" s="9"/>
      <c r="U747" s="9"/>
      <c r="V747" s="9"/>
      <c r="W747" s="9"/>
      <c r="X747" s="9"/>
      <c r="Y747" s="9"/>
      <c r="Z747" s="9"/>
      <c r="AA747" s="9"/>
    </row>
    <row r="748" spans="16:27" ht="65.099999999999994" customHeight="1" x14ac:dyDescent="0.2">
      <c r="P748" s="98"/>
      <c r="S748" s="9"/>
      <c r="T748" s="9"/>
      <c r="U748" s="9"/>
      <c r="V748" s="9"/>
      <c r="W748" s="9"/>
      <c r="X748" s="9"/>
      <c r="Y748" s="9"/>
      <c r="Z748" s="9"/>
      <c r="AA748" s="9"/>
    </row>
    <row r="749" spans="16:27" ht="65.099999999999994" customHeight="1" x14ac:dyDescent="0.2">
      <c r="P749" s="98"/>
      <c r="S749" s="9"/>
      <c r="T749" s="9"/>
      <c r="U749" s="9"/>
      <c r="V749" s="9"/>
      <c r="W749" s="9"/>
      <c r="X749" s="9"/>
      <c r="Y749" s="9"/>
      <c r="Z749" s="9"/>
      <c r="AA749" s="9"/>
    </row>
    <row r="750" spans="16:27" ht="65.099999999999994" customHeight="1" x14ac:dyDescent="0.2">
      <c r="P750" s="98"/>
      <c r="S750" s="9"/>
      <c r="T750" s="9"/>
      <c r="U750" s="9"/>
      <c r="V750" s="9"/>
      <c r="W750" s="9"/>
      <c r="X750" s="9"/>
      <c r="Y750" s="9"/>
      <c r="Z750" s="9"/>
      <c r="AA750" s="9"/>
    </row>
    <row r="751" spans="16:27" ht="65.099999999999994" customHeight="1" x14ac:dyDescent="0.2">
      <c r="P751" s="98"/>
      <c r="S751" s="9"/>
      <c r="T751" s="9"/>
      <c r="U751" s="9"/>
      <c r="V751" s="9"/>
      <c r="W751" s="9"/>
      <c r="X751" s="9"/>
      <c r="Y751" s="9"/>
      <c r="Z751" s="9"/>
      <c r="AA751" s="9"/>
    </row>
    <row r="752" spans="16:27" ht="65.099999999999994" customHeight="1" x14ac:dyDescent="0.2">
      <c r="P752" s="98"/>
      <c r="S752" s="9"/>
      <c r="T752" s="9"/>
      <c r="U752" s="9"/>
      <c r="V752" s="9"/>
      <c r="W752" s="9"/>
      <c r="X752" s="9"/>
      <c r="Y752" s="9"/>
      <c r="Z752" s="9"/>
      <c r="AA752" s="9"/>
    </row>
    <row r="753" spans="16:27" ht="65.099999999999994" customHeight="1" x14ac:dyDescent="0.2">
      <c r="P753" s="98"/>
      <c r="S753" s="9"/>
      <c r="T753" s="9"/>
      <c r="U753" s="9"/>
      <c r="V753" s="9"/>
      <c r="W753" s="9"/>
      <c r="X753" s="9"/>
      <c r="Y753" s="9"/>
      <c r="Z753" s="9"/>
      <c r="AA753" s="9"/>
    </row>
    <row r="754" spans="16:27" ht="65.099999999999994" customHeight="1" x14ac:dyDescent="0.2">
      <c r="P754" s="98"/>
      <c r="S754" s="9"/>
      <c r="T754" s="9"/>
      <c r="U754" s="9"/>
      <c r="V754" s="9"/>
      <c r="W754" s="9"/>
      <c r="X754" s="9"/>
      <c r="Y754" s="9"/>
      <c r="Z754" s="9"/>
      <c r="AA754" s="9"/>
    </row>
    <row r="755" spans="16:27" ht="65.099999999999994" customHeight="1" x14ac:dyDescent="0.2">
      <c r="P755" s="98"/>
      <c r="S755" s="9"/>
      <c r="T755" s="9"/>
      <c r="U755" s="9"/>
      <c r="V755" s="9"/>
      <c r="W755" s="9"/>
      <c r="X755" s="9"/>
      <c r="Y755" s="9"/>
      <c r="Z755" s="9"/>
      <c r="AA755" s="9"/>
    </row>
    <row r="756" spans="16:27" ht="65.099999999999994" customHeight="1" x14ac:dyDescent="0.2">
      <c r="P756" s="98"/>
      <c r="S756" s="9"/>
      <c r="T756" s="9"/>
      <c r="U756" s="9"/>
      <c r="V756" s="9"/>
      <c r="W756" s="9"/>
      <c r="X756" s="9"/>
      <c r="Y756" s="9"/>
      <c r="Z756" s="9"/>
      <c r="AA756" s="9"/>
    </row>
    <row r="757" spans="16:27" ht="65.099999999999994" customHeight="1" x14ac:dyDescent="0.2">
      <c r="P757" s="98"/>
      <c r="S757" s="9"/>
      <c r="T757" s="9"/>
      <c r="U757" s="9"/>
      <c r="V757" s="9"/>
      <c r="W757" s="9"/>
      <c r="X757" s="9"/>
      <c r="Y757" s="9"/>
      <c r="Z757" s="9"/>
      <c r="AA757" s="9"/>
    </row>
    <row r="758" spans="16:27" ht="65.099999999999994" customHeight="1" x14ac:dyDescent="0.2">
      <c r="P758" s="98"/>
      <c r="S758" s="9"/>
      <c r="T758" s="9"/>
      <c r="U758" s="9"/>
      <c r="V758" s="9"/>
      <c r="W758" s="9"/>
      <c r="X758" s="9"/>
      <c r="Y758" s="9"/>
      <c r="Z758" s="9"/>
      <c r="AA758" s="9"/>
    </row>
    <row r="759" spans="16:27" ht="65.099999999999994" customHeight="1" x14ac:dyDescent="0.2">
      <c r="P759" s="98"/>
      <c r="S759" s="9"/>
      <c r="T759" s="9"/>
      <c r="U759" s="9"/>
      <c r="V759" s="9"/>
      <c r="W759" s="9"/>
      <c r="X759" s="9"/>
      <c r="Y759" s="9"/>
      <c r="Z759" s="9"/>
      <c r="AA759" s="9"/>
    </row>
    <row r="760" spans="16:27" ht="65.099999999999994" customHeight="1" x14ac:dyDescent="0.2">
      <c r="P760" s="98"/>
      <c r="S760" s="9"/>
      <c r="T760" s="9"/>
      <c r="U760" s="9"/>
      <c r="V760" s="9"/>
      <c r="W760" s="9"/>
      <c r="X760" s="9"/>
      <c r="Y760" s="9"/>
      <c r="Z760" s="9"/>
      <c r="AA760" s="9"/>
    </row>
    <row r="761" spans="16:27" ht="65.099999999999994" customHeight="1" x14ac:dyDescent="0.2">
      <c r="P761" s="98"/>
      <c r="S761" s="9"/>
      <c r="T761" s="9"/>
      <c r="U761" s="9"/>
      <c r="V761" s="9"/>
      <c r="W761" s="9"/>
      <c r="X761" s="9"/>
      <c r="Y761" s="9"/>
      <c r="Z761" s="9"/>
      <c r="AA761" s="9"/>
    </row>
    <row r="762" spans="16:27" ht="65.099999999999994" customHeight="1" x14ac:dyDescent="0.2">
      <c r="P762" s="98"/>
      <c r="S762" s="9"/>
      <c r="T762" s="9"/>
      <c r="U762" s="9"/>
      <c r="V762" s="9"/>
      <c r="W762" s="9"/>
      <c r="X762" s="9"/>
      <c r="Y762" s="9"/>
      <c r="Z762" s="9"/>
      <c r="AA762" s="9"/>
    </row>
    <row r="763" spans="16:27" ht="65.099999999999994" customHeight="1" x14ac:dyDescent="0.2">
      <c r="P763" s="98"/>
      <c r="S763" s="9"/>
      <c r="T763" s="9"/>
      <c r="U763" s="9"/>
      <c r="V763" s="9"/>
      <c r="W763" s="9"/>
      <c r="X763" s="9"/>
      <c r="Y763" s="9"/>
      <c r="Z763" s="9"/>
      <c r="AA763" s="9"/>
    </row>
    <row r="764" spans="16:27" ht="65.099999999999994" customHeight="1" x14ac:dyDescent="0.2">
      <c r="P764" s="98"/>
      <c r="S764" s="9"/>
      <c r="T764" s="9"/>
      <c r="U764" s="9"/>
      <c r="V764" s="9"/>
      <c r="W764" s="9"/>
      <c r="X764" s="9"/>
      <c r="Y764" s="9"/>
      <c r="Z764" s="9"/>
      <c r="AA764" s="9"/>
    </row>
    <row r="765" spans="16:27" ht="65.099999999999994" customHeight="1" x14ac:dyDescent="0.2">
      <c r="P765" s="98"/>
      <c r="S765" s="9"/>
      <c r="T765" s="9"/>
      <c r="U765" s="9"/>
      <c r="V765" s="9"/>
      <c r="W765" s="9"/>
      <c r="X765" s="9"/>
      <c r="Y765" s="9"/>
      <c r="Z765" s="9"/>
      <c r="AA765" s="9"/>
    </row>
    <row r="766" spans="16:27" ht="65.099999999999994" customHeight="1" x14ac:dyDescent="0.2">
      <c r="P766" s="98"/>
      <c r="S766" s="9"/>
      <c r="T766" s="9"/>
      <c r="U766" s="9"/>
      <c r="V766" s="9"/>
      <c r="W766" s="9"/>
      <c r="X766" s="9"/>
      <c r="Y766" s="9"/>
      <c r="Z766" s="9"/>
      <c r="AA766" s="9"/>
    </row>
    <row r="767" spans="16:27" ht="65.099999999999994" customHeight="1" x14ac:dyDescent="0.2">
      <c r="P767" s="98"/>
      <c r="S767" s="9"/>
      <c r="T767" s="9"/>
      <c r="U767" s="9"/>
      <c r="V767" s="9"/>
      <c r="W767" s="9"/>
      <c r="X767" s="9"/>
      <c r="Y767" s="9"/>
      <c r="Z767" s="9"/>
      <c r="AA767" s="9"/>
    </row>
    <row r="768" spans="16:27" ht="65.099999999999994" customHeight="1" x14ac:dyDescent="0.2">
      <c r="P768" s="98"/>
      <c r="S768" s="9"/>
      <c r="T768" s="9"/>
      <c r="U768" s="9"/>
      <c r="V768" s="9"/>
      <c r="W768" s="9"/>
      <c r="X768" s="9"/>
      <c r="Y768" s="9"/>
      <c r="Z768" s="9"/>
      <c r="AA768" s="9"/>
    </row>
    <row r="769" spans="16:27" ht="65.099999999999994" customHeight="1" x14ac:dyDescent="0.2">
      <c r="P769" s="98"/>
      <c r="S769" s="9"/>
      <c r="T769" s="9"/>
      <c r="U769" s="9"/>
      <c r="V769" s="9"/>
      <c r="W769" s="9"/>
      <c r="X769" s="9"/>
      <c r="Y769" s="9"/>
      <c r="Z769" s="9"/>
      <c r="AA769" s="9"/>
    </row>
    <row r="770" spans="16:27" ht="65.099999999999994" customHeight="1" x14ac:dyDescent="0.2">
      <c r="P770" s="98"/>
      <c r="S770" s="9"/>
      <c r="T770" s="9"/>
      <c r="U770" s="9"/>
      <c r="V770" s="9"/>
      <c r="W770" s="9"/>
      <c r="X770" s="9"/>
      <c r="Y770" s="9"/>
      <c r="Z770" s="9"/>
      <c r="AA770" s="9"/>
    </row>
    <row r="771" spans="16:27" ht="65.099999999999994" customHeight="1" x14ac:dyDescent="0.2">
      <c r="P771" s="98"/>
      <c r="S771" s="9"/>
      <c r="T771" s="9"/>
      <c r="U771" s="9"/>
      <c r="V771" s="9"/>
      <c r="W771" s="9"/>
      <c r="X771" s="9"/>
      <c r="Y771" s="9"/>
      <c r="Z771" s="9"/>
      <c r="AA771" s="9"/>
    </row>
    <row r="772" spans="16:27" ht="65.099999999999994" customHeight="1" x14ac:dyDescent="0.2">
      <c r="P772" s="98"/>
      <c r="S772" s="9"/>
      <c r="T772" s="9"/>
      <c r="U772" s="9"/>
      <c r="V772" s="9"/>
      <c r="W772" s="9"/>
      <c r="X772" s="9"/>
      <c r="Y772" s="9"/>
      <c r="Z772" s="9"/>
      <c r="AA772" s="9"/>
    </row>
    <row r="773" spans="16:27" ht="65.099999999999994" customHeight="1" x14ac:dyDescent="0.2">
      <c r="P773" s="98"/>
      <c r="S773" s="9"/>
      <c r="T773" s="9"/>
      <c r="U773" s="9"/>
      <c r="V773" s="9"/>
      <c r="W773" s="9"/>
      <c r="X773" s="9"/>
      <c r="Y773" s="9"/>
      <c r="Z773" s="9"/>
      <c r="AA773" s="9"/>
    </row>
    <row r="774" spans="16:27" ht="65.099999999999994" customHeight="1" x14ac:dyDescent="0.2">
      <c r="P774" s="98"/>
      <c r="S774" s="9"/>
      <c r="T774" s="9"/>
      <c r="U774" s="9"/>
      <c r="V774" s="9"/>
      <c r="W774" s="9"/>
      <c r="X774" s="9"/>
      <c r="Y774" s="9"/>
      <c r="Z774" s="9"/>
      <c r="AA774" s="9"/>
    </row>
    <row r="775" spans="16:27" ht="65.099999999999994" customHeight="1" x14ac:dyDescent="0.2">
      <c r="P775" s="98"/>
      <c r="S775" s="9"/>
      <c r="T775" s="9"/>
      <c r="U775" s="9"/>
      <c r="V775" s="9"/>
      <c r="W775" s="9"/>
      <c r="X775" s="9"/>
      <c r="Y775" s="9"/>
      <c r="Z775" s="9"/>
      <c r="AA775" s="9"/>
    </row>
    <row r="776" spans="16:27" ht="65.099999999999994" customHeight="1" x14ac:dyDescent="0.2">
      <c r="P776" s="98"/>
      <c r="S776" s="9"/>
      <c r="T776" s="9"/>
      <c r="U776" s="9"/>
      <c r="V776" s="9"/>
      <c r="W776" s="9"/>
      <c r="X776" s="9"/>
      <c r="Y776" s="9"/>
      <c r="Z776" s="9"/>
      <c r="AA776" s="9"/>
    </row>
    <row r="777" spans="16:27" ht="65.099999999999994" customHeight="1" x14ac:dyDescent="0.2">
      <c r="P777" s="98"/>
      <c r="S777" s="9"/>
      <c r="T777" s="9"/>
      <c r="U777" s="9"/>
      <c r="V777" s="9"/>
      <c r="W777" s="9"/>
      <c r="X777" s="9"/>
      <c r="Y777" s="9"/>
      <c r="Z777" s="9"/>
      <c r="AA777" s="9"/>
    </row>
    <row r="778" spans="16:27" ht="65.099999999999994" customHeight="1" x14ac:dyDescent="0.2">
      <c r="P778" s="98"/>
      <c r="S778" s="9"/>
      <c r="T778" s="9"/>
      <c r="U778" s="9"/>
      <c r="V778" s="9"/>
      <c r="W778" s="9"/>
      <c r="X778" s="9"/>
      <c r="Y778" s="9"/>
      <c r="Z778" s="9"/>
      <c r="AA778" s="9"/>
    </row>
    <row r="779" spans="16:27" ht="65.099999999999994" customHeight="1" x14ac:dyDescent="0.2">
      <c r="P779" s="98"/>
      <c r="S779" s="9"/>
      <c r="T779" s="9"/>
      <c r="U779" s="9"/>
      <c r="V779" s="9"/>
      <c r="W779" s="9"/>
      <c r="X779" s="9"/>
      <c r="Y779" s="9"/>
      <c r="Z779" s="9"/>
      <c r="AA779" s="9"/>
    </row>
    <row r="780" spans="16:27" ht="65.099999999999994" customHeight="1" x14ac:dyDescent="0.2">
      <c r="P780" s="98"/>
      <c r="S780" s="9"/>
      <c r="T780" s="9"/>
      <c r="U780" s="9"/>
      <c r="V780" s="9"/>
      <c r="W780" s="9"/>
      <c r="X780" s="9"/>
      <c r="Y780" s="9"/>
      <c r="Z780" s="9"/>
      <c r="AA780" s="9"/>
    </row>
    <row r="781" spans="16:27" ht="65.099999999999994" customHeight="1" x14ac:dyDescent="0.2">
      <c r="P781" s="98"/>
      <c r="S781" s="9"/>
      <c r="T781" s="9"/>
      <c r="U781" s="9"/>
      <c r="V781" s="9"/>
      <c r="W781" s="9"/>
      <c r="X781" s="9"/>
      <c r="Y781" s="9"/>
      <c r="Z781" s="9"/>
      <c r="AA781" s="9"/>
    </row>
    <row r="782" spans="16:27" ht="65.099999999999994" customHeight="1" x14ac:dyDescent="0.2">
      <c r="P782" s="98"/>
      <c r="S782" s="9"/>
      <c r="T782" s="9"/>
      <c r="U782" s="9"/>
      <c r="V782" s="9"/>
      <c r="W782" s="9"/>
      <c r="X782" s="9"/>
      <c r="Y782" s="9"/>
      <c r="Z782" s="9"/>
      <c r="AA782" s="9"/>
    </row>
    <row r="783" spans="16:27" ht="65.099999999999994" customHeight="1" x14ac:dyDescent="0.2">
      <c r="P783" s="98"/>
      <c r="S783" s="9"/>
      <c r="T783" s="9"/>
      <c r="U783" s="9"/>
      <c r="V783" s="9"/>
      <c r="W783" s="9"/>
      <c r="X783" s="9"/>
      <c r="Y783" s="9"/>
      <c r="Z783" s="9"/>
      <c r="AA783" s="9"/>
    </row>
    <row r="784" spans="16:27" ht="65.099999999999994" customHeight="1" x14ac:dyDescent="0.2">
      <c r="P784" s="98"/>
      <c r="S784" s="9"/>
      <c r="T784" s="9"/>
      <c r="U784" s="9"/>
      <c r="V784" s="9"/>
      <c r="W784" s="9"/>
      <c r="X784" s="9"/>
      <c r="Y784" s="9"/>
      <c r="Z784" s="9"/>
      <c r="AA784" s="9"/>
    </row>
    <row r="785" spans="16:27" ht="65.099999999999994" customHeight="1" x14ac:dyDescent="0.2">
      <c r="P785" s="98"/>
      <c r="S785" s="9"/>
      <c r="T785" s="9"/>
      <c r="U785" s="9"/>
      <c r="V785" s="9"/>
      <c r="W785" s="9"/>
      <c r="X785" s="9"/>
      <c r="Y785" s="9"/>
      <c r="Z785" s="9"/>
      <c r="AA785" s="9"/>
    </row>
    <row r="786" spans="16:27" ht="65.099999999999994" customHeight="1" x14ac:dyDescent="0.2">
      <c r="P786" s="98"/>
      <c r="S786" s="9"/>
      <c r="T786" s="9"/>
      <c r="U786" s="9"/>
      <c r="V786" s="9"/>
      <c r="W786" s="9"/>
      <c r="X786" s="9"/>
      <c r="Y786" s="9"/>
      <c r="Z786" s="9"/>
      <c r="AA786" s="9"/>
    </row>
    <row r="787" spans="16:27" ht="65.099999999999994" customHeight="1" x14ac:dyDescent="0.2">
      <c r="P787" s="98"/>
      <c r="S787" s="9"/>
      <c r="T787" s="9"/>
      <c r="U787" s="9"/>
      <c r="V787" s="9"/>
      <c r="W787" s="9"/>
      <c r="X787" s="9"/>
      <c r="Y787" s="9"/>
      <c r="Z787" s="9"/>
      <c r="AA787" s="9"/>
    </row>
    <row r="788" spans="16:27" ht="65.099999999999994" customHeight="1" x14ac:dyDescent="0.2">
      <c r="P788" s="98"/>
      <c r="S788" s="9"/>
      <c r="T788" s="9"/>
      <c r="U788" s="9"/>
      <c r="V788" s="9"/>
      <c r="W788" s="9"/>
      <c r="X788" s="9"/>
      <c r="Y788" s="9"/>
      <c r="Z788" s="9"/>
      <c r="AA788" s="9"/>
    </row>
    <row r="789" spans="16:27" ht="65.099999999999994" customHeight="1" x14ac:dyDescent="0.2">
      <c r="P789" s="98"/>
      <c r="S789" s="9"/>
      <c r="T789" s="9"/>
      <c r="U789" s="9"/>
      <c r="V789" s="9"/>
      <c r="W789" s="9"/>
      <c r="X789" s="9"/>
      <c r="Y789" s="9"/>
      <c r="Z789" s="9"/>
      <c r="AA789" s="9"/>
    </row>
    <row r="790" spans="16:27" ht="65.099999999999994" customHeight="1" x14ac:dyDescent="0.2">
      <c r="P790" s="98"/>
      <c r="S790" s="9"/>
      <c r="T790" s="9"/>
      <c r="U790" s="9"/>
      <c r="V790" s="9"/>
      <c r="W790" s="9"/>
      <c r="X790" s="9"/>
      <c r="Y790" s="9"/>
      <c r="Z790" s="9"/>
      <c r="AA790" s="9"/>
    </row>
    <row r="791" spans="16:27" ht="65.099999999999994" customHeight="1" x14ac:dyDescent="0.2">
      <c r="P791" s="98"/>
      <c r="S791" s="9"/>
      <c r="T791" s="9"/>
      <c r="U791" s="9"/>
      <c r="V791" s="9"/>
      <c r="W791" s="9"/>
      <c r="X791" s="9"/>
      <c r="Y791" s="9"/>
      <c r="Z791" s="9"/>
      <c r="AA791" s="9"/>
    </row>
    <row r="792" spans="16:27" ht="65.099999999999994" customHeight="1" x14ac:dyDescent="0.2">
      <c r="P792" s="98"/>
      <c r="S792" s="9"/>
      <c r="T792" s="9"/>
      <c r="U792" s="9"/>
      <c r="V792" s="9"/>
      <c r="W792" s="9"/>
      <c r="X792" s="9"/>
      <c r="Y792" s="9"/>
      <c r="Z792" s="9"/>
      <c r="AA792" s="9"/>
    </row>
    <row r="793" spans="16:27" ht="65.099999999999994" customHeight="1" x14ac:dyDescent="0.2">
      <c r="P793" s="98"/>
      <c r="S793" s="9"/>
      <c r="T793" s="9"/>
      <c r="U793" s="9"/>
      <c r="V793" s="9"/>
      <c r="W793" s="9"/>
      <c r="X793" s="9"/>
      <c r="Y793" s="9"/>
      <c r="Z793" s="9"/>
      <c r="AA793" s="9"/>
    </row>
    <row r="794" spans="16:27" ht="65.099999999999994" customHeight="1" x14ac:dyDescent="0.2">
      <c r="P794" s="98"/>
      <c r="S794" s="9"/>
      <c r="T794" s="9"/>
      <c r="U794" s="9"/>
      <c r="V794" s="9"/>
      <c r="W794" s="9"/>
      <c r="X794" s="9"/>
      <c r="Y794" s="9"/>
      <c r="Z794" s="9"/>
      <c r="AA794" s="9"/>
    </row>
    <row r="795" spans="16:27" ht="65.099999999999994" customHeight="1" x14ac:dyDescent="0.2">
      <c r="P795" s="98"/>
      <c r="S795" s="9"/>
      <c r="T795" s="9"/>
      <c r="U795" s="9"/>
      <c r="V795" s="9"/>
      <c r="W795" s="9"/>
      <c r="X795" s="9"/>
      <c r="Y795" s="9"/>
      <c r="Z795" s="9"/>
      <c r="AA795" s="9"/>
    </row>
    <row r="796" spans="16:27" ht="65.099999999999994" customHeight="1" x14ac:dyDescent="0.2">
      <c r="P796" s="98"/>
      <c r="S796" s="9"/>
      <c r="T796" s="9"/>
      <c r="U796" s="9"/>
      <c r="V796" s="9"/>
      <c r="W796" s="9"/>
      <c r="X796" s="9"/>
      <c r="Y796" s="9"/>
      <c r="Z796" s="9"/>
      <c r="AA796" s="9"/>
    </row>
    <row r="797" spans="16:27" ht="65.099999999999994" customHeight="1" x14ac:dyDescent="0.2">
      <c r="P797" s="98"/>
      <c r="S797" s="9"/>
      <c r="T797" s="9"/>
      <c r="U797" s="9"/>
      <c r="V797" s="9"/>
      <c r="W797" s="9"/>
      <c r="X797" s="9"/>
      <c r="Y797" s="9"/>
      <c r="Z797" s="9"/>
      <c r="AA797" s="9"/>
    </row>
    <row r="798" spans="16:27" ht="65.099999999999994" customHeight="1" x14ac:dyDescent="0.2">
      <c r="P798" s="98"/>
      <c r="S798" s="9"/>
      <c r="T798" s="9"/>
      <c r="U798" s="9"/>
      <c r="V798" s="9"/>
      <c r="W798" s="9"/>
      <c r="X798" s="9"/>
      <c r="Y798" s="9"/>
      <c r="Z798" s="9"/>
      <c r="AA798" s="9"/>
    </row>
    <row r="799" spans="16:27" ht="65.099999999999994" customHeight="1" x14ac:dyDescent="0.2">
      <c r="P799" s="98"/>
      <c r="S799" s="9"/>
      <c r="T799" s="9"/>
      <c r="U799" s="9"/>
      <c r="V799" s="9"/>
      <c r="W799" s="9"/>
      <c r="X799" s="9"/>
      <c r="Y799" s="9"/>
      <c r="Z799" s="9"/>
      <c r="AA799" s="9"/>
    </row>
    <row r="800" spans="16:27" ht="65.099999999999994" customHeight="1" x14ac:dyDescent="0.2">
      <c r="P800" s="98"/>
      <c r="S800" s="9"/>
      <c r="T800" s="9"/>
      <c r="U800" s="9"/>
      <c r="V800" s="9"/>
      <c r="W800" s="9"/>
      <c r="X800" s="9"/>
      <c r="Y800" s="9"/>
      <c r="Z800" s="9"/>
      <c r="AA800" s="9"/>
    </row>
    <row r="801" spans="16:27" ht="65.099999999999994" customHeight="1" x14ac:dyDescent="0.2">
      <c r="P801" s="98"/>
      <c r="S801" s="9"/>
      <c r="T801" s="9"/>
      <c r="U801" s="9"/>
      <c r="V801" s="9"/>
      <c r="W801" s="9"/>
      <c r="X801" s="9"/>
      <c r="Y801" s="9"/>
      <c r="Z801" s="9"/>
      <c r="AA801" s="9"/>
    </row>
    <row r="802" spans="16:27" ht="65.099999999999994" customHeight="1" x14ac:dyDescent="0.2">
      <c r="P802" s="98"/>
      <c r="S802" s="9"/>
      <c r="T802" s="9"/>
      <c r="U802" s="9"/>
      <c r="V802" s="9"/>
      <c r="W802" s="9"/>
      <c r="X802" s="9"/>
      <c r="Y802" s="9"/>
      <c r="Z802" s="9"/>
      <c r="AA802" s="9"/>
    </row>
    <row r="803" spans="16:27" ht="65.099999999999994" customHeight="1" x14ac:dyDescent="0.2">
      <c r="P803" s="98"/>
      <c r="S803" s="9"/>
      <c r="T803" s="9"/>
      <c r="U803" s="9"/>
      <c r="V803" s="9"/>
      <c r="W803" s="9"/>
      <c r="X803" s="9"/>
      <c r="Y803" s="9"/>
      <c r="Z803" s="9"/>
      <c r="AA803" s="9"/>
    </row>
    <row r="804" spans="16:27" ht="65.099999999999994" customHeight="1" x14ac:dyDescent="0.2">
      <c r="P804" s="98"/>
      <c r="S804" s="9"/>
      <c r="T804" s="9"/>
      <c r="U804" s="9"/>
      <c r="V804" s="9"/>
      <c r="W804" s="9"/>
      <c r="X804" s="9"/>
      <c r="Y804" s="9"/>
      <c r="Z804" s="9"/>
      <c r="AA804" s="9"/>
    </row>
    <row r="805" spans="16:27" ht="65.099999999999994" customHeight="1" x14ac:dyDescent="0.2">
      <c r="P805" s="98"/>
      <c r="S805" s="9"/>
      <c r="T805" s="9"/>
      <c r="U805" s="9"/>
      <c r="V805" s="9"/>
      <c r="W805" s="9"/>
      <c r="X805" s="9"/>
      <c r="Y805" s="9"/>
      <c r="Z805" s="9"/>
      <c r="AA805" s="9"/>
    </row>
    <row r="806" spans="16:27" ht="65.099999999999994" customHeight="1" x14ac:dyDescent="0.2">
      <c r="P806" s="98"/>
      <c r="S806" s="9"/>
      <c r="T806" s="9"/>
      <c r="U806" s="9"/>
      <c r="V806" s="9"/>
      <c r="W806" s="9"/>
      <c r="X806" s="9"/>
      <c r="Y806" s="9"/>
      <c r="Z806" s="9"/>
      <c r="AA806" s="9"/>
    </row>
    <row r="807" spans="16:27" ht="65.099999999999994" customHeight="1" x14ac:dyDescent="0.2">
      <c r="P807" s="98"/>
      <c r="S807" s="9"/>
      <c r="T807" s="9"/>
      <c r="U807" s="9"/>
      <c r="V807" s="9"/>
      <c r="W807" s="9"/>
      <c r="X807" s="9"/>
      <c r="Y807" s="9"/>
      <c r="Z807" s="9"/>
      <c r="AA807" s="9"/>
    </row>
    <row r="808" spans="16:27" ht="65.099999999999994" customHeight="1" x14ac:dyDescent="0.2">
      <c r="P808" s="98"/>
      <c r="S808" s="9"/>
      <c r="T808" s="9"/>
      <c r="U808" s="9"/>
      <c r="V808" s="9"/>
      <c r="W808" s="9"/>
      <c r="X808" s="9"/>
      <c r="Y808" s="9"/>
      <c r="Z808" s="9"/>
      <c r="AA808" s="9"/>
    </row>
    <row r="809" spans="16:27" ht="65.099999999999994" customHeight="1" x14ac:dyDescent="0.2">
      <c r="P809" s="98"/>
      <c r="S809" s="9"/>
      <c r="T809" s="9"/>
      <c r="U809" s="9"/>
      <c r="V809" s="9"/>
      <c r="W809" s="9"/>
      <c r="X809" s="9"/>
      <c r="Y809" s="9"/>
      <c r="Z809" s="9"/>
      <c r="AA809" s="9"/>
    </row>
    <row r="810" spans="16:27" ht="65.099999999999994" customHeight="1" x14ac:dyDescent="0.2">
      <c r="P810" s="98"/>
      <c r="S810" s="9"/>
      <c r="T810" s="9"/>
      <c r="U810" s="9"/>
      <c r="V810" s="9"/>
      <c r="W810" s="9"/>
      <c r="X810" s="9"/>
      <c r="Y810" s="9"/>
      <c r="Z810" s="9"/>
      <c r="AA810" s="9"/>
    </row>
    <row r="811" spans="16:27" ht="65.099999999999994" customHeight="1" x14ac:dyDescent="0.2">
      <c r="P811" s="98"/>
      <c r="S811" s="9"/>
      <c r="T811" s="9"/>
      <c r="U811" s="9"/>
      <c r="V811" s="9"/>
      <c r="W811" s="9"/>
      <c r="X811" s="9"/>
      <c r="Y811" s="9"/>
      <c r="Z811" s="9"/>
      <c r="AA811" s="9"/>
    </row>
    <row r="812" spans="16:27" ht="65.099999999999994" customHeight="1" x14ac:dyDescent="0.2">
      <c r="P812" s="98"/>
      <c r="S812" s="9"/>
      <c r="T812" s="9"/>
      <c r="U812" s="9"/>
      <c r="V812" s="9"/>
      <c r="W812" s="9"/>
      <c r="X812" s="9"/>
      <c r="Y812" s="9"/>
      <c r="Z812" s="9"/>
      <c r="AA812" s="9"/>
    </row>
    <row r="813" spans="16:27" ht="65.099999999999994" customHeight="1" x14ac:dyDescent="0.2">
      <c r="P813" s="98"/>
      <c r="S813" s="9"/>
      <c r="T813" s="9"/>
      <c r="U813" s="9"/>
      <c r="V813" s="9"/>
      <c r="W813" s="9"/>
      <c r="X813" s="9"/>
      <c r="Y813" s="9"/>
      <c r="Z813" s="9"/>
      <c r="AA813" s="9"/>
    </row>
    <row r="814" spans="16:27" ht="65.099999999999994" customHeight="1" x14ac:dyDescent="0.2">
      <c r="P814" s="98"/>
      <c r="S814" s="9"/>
      <c r="T814" s="9"/>
      <c r="U814" s="9"/>
      <c r="V814" s="9"/>
      <c r="W814" s="9"/>
      <c r="X814" s="9"/>
      <c r="Y814" s="9"/>
      <c r="Z814" s="9"/>
      <c r="AA814" s="9"/>
    </row>
    <row r="815" spans="16:27" ht="65.099999999999994" customHeight="1" x14ac:dyDescent="0.2">
      <c r="P815" s="98"/>
      <c r="S815" s="9"/>
      <c r="T815" s="9"/>
      <c r="U815" s="9"/>
      <c r="V815" s="9"/>
      <c r="W815" s="9"/>
      <c r="X815" s="9"/>
      <c r="Y815" s="9"/>
      <c r="Z815" s="9"/>
      <c r="AA815" s="9"/>
    </row>
    <row r="816" spans="16:27" ht="65.099999999999994" customHeight="1" x14ac:dyDescent="0.2">
      <c r="P816" s="98"/>
      <c r="S816" s="9"/>
      <c r="T816" s="9"/>
      <c r="U816" s="9"/>
      <c r="V816" s="9"/>
      <c r="W816" s="9"/>
      <c r="X816" s="9"/>
      <c r="Y816" s="9"/>
      <c r="Z816" s="9"/>
      <c r="AA816" s="9"/>
    </row>
    <row r="817" spans="16:27" ht="65.099999999999994" customHeight="1" x14ac:dyDescent="0.2">
      <c r="P817" s="98"/>
      <c r="S817" s="9"/>
      <c r="T817" s="9"/>
      <c r="U817" s="9"/>
      <c r="V817" s="9"/>
      <c r="W817" s="9"/>
      <c r="X817" s="9"/>
      <c r="Y817" s="9"/>
      <c r="Z817" s="9"/>
      <c r="AA817" s="9"/>
    </row>
    <row r="818" spans="16:27" ht="65.099999999999994" customHeight="1" x14ac:dyDescent="0.2">
      <c r="P818" s="98"/>
      <c r="S818" s="9"/>
      <c r="T818" s="9"/>
      <c r="U818" s="9"/>
      <c r="V818" s="9"/>
      <c r="W818" s="9"/>
      <c r="X818" s="9"/>
      <c r="Y818" s="9"/>
      <c r="Z818" s="9"/>
      <c r="AA818" s="9"/>
    </row>
    <row r="819" spans="16:27" ht="65.099999999999994" customHeight="1" x14ac:dyDescent="0.2">
      <c r="P819" s="98"/>
      <c r="S819" s="9"/>
      <c r="T819" s="9"/>
      <c r="U819" s="9"/>
      <c r="V819" s="9"/>
      <c r="W819" s="9"/>
      <c r="X819" s="9"/>
      <c r="Y819" s="9"/>
      <c r="Z819" s="9"/>
      <c r="AA819" s="9"/>
    </row>
    <row r="820" spans="16:27" ht="65.099999999999994" customHeight="1" x14ac:dyDescent="0.2">
      <c r="P820" s="98"/>
      <c r="S820" s="9"/>
      <c r="T820" s="9"/>
      <c r="U820" s="9"/>
      <c r="V820" s="9"/>
      <c r="W820" s="9"/>
      <c r="X820" s="9"/>
      <c r="Y820" s="9"/>
      <c r="Z820" s="9"/>
      <c r="AA820" s="9"/>
    </row>
    <row r="821" spans="16:27" ht="65.099999999999994" customHeight="1" x14ac:dyDescent="0.2">
      <c r="P821" s="98"/>
      <c r="S821" s="9"/>
      <c r="T821" s="9"/>
      <c r="U821" s="9"/>
      <c r="V821" s="9"/>
      <c r="W821" s="9"/>
      <c r="X821" s="9"/>
      <c r="Y821" s="9"/>
      <c r="Z821" s="9"/>
      <c r="AA821" s="9"/>
    </row>
    <row r="822" spans="16:27" ht="65.099999999999994" customHeight="1" x14ac:dyDescent="0.2">
      <c r="P822" s="98"/>
      <c r="S822" s="9"/>
      <c r="T822" s="9"/>
      <c r="U822" s="9"/>
      <c r="V822" s="9"/>
      <c r="W822" s="9"/>
      <c r="X822" s="9"/>
      <c r="Y822" s="9"/>
      <c r="Z822" s="9"/>
      <c r="AA822" s="9"/>
    </row>
    <row r="823" spans="16:27" ht="65.099999999999994" customHeight="1" x14ac:dyDescent="0.2">
      <c r="P823" s="98"/>
      <c r="S823" s="9"/>
      <c r="T823" s="9"/>
      <c r="U823" s="9"/>
      <c r="V823" s="9"/>
      <c r="W823" s="9"/>
      <c r="X823" s="9"/>
      <c r="Y823" s="9"/>
      <c r="Z823" s="9"/>
      <c r="AA823" s="9"/>
    </row>
    <row r="824" spans="16:27" ht="65.099999999999994" customHeight="1" x14ac:dyDescent="0.2">
      <c r="P824" s="98"/>
      <c r="S824" s="9"/>
      <c r="T824" s="9"/>
      <c r="U824" s="9"/>
      <c r="V824" s="9"/>
      <c r="W824" s="9"/>
      <c r="X824" s="9"/>
      <c r="Y824" s="9"/>
      <c r="Z824" s="9"/>
      <c r="AA824" s="9"/>
    </row>
    <row r="825" spans="16:27" ht="65.099999999999994" customHeight="1" x14ac:dyDescent="0.2">
      <c r="P825" s="98"/>
      <c r="S825" s="9"/>
      <c r="T825" s="9"/>
      <c r="U825" s="9"/>
      <c r="V825" s="9"/>
      <c r="W825" s="9"/>
      <c r="X825" s="9"/>
      <c r="Y825" s="9"/>
      <c r="Z825" s="9"/>
      <c r="AA825" s="9"/>
    </row>
    <row r="826" spans="16:27" ht="65.099999999999994" customHeight="1" x14ac:dyDescent="0.2">
      <c r="P826" s="98"/>
      <c r="S826" s="9"/>
      <c r="T826" s="9"/>
      <c r="U826" s="9"/>
      <c r="V826" s="9"/>
      <c r="W826" s="9"/>
      <c r="X826" s="9"/>
      <c r="Y826" s="9"/>
      <c r="Z826" s="9"/>
      <c r="AA826" s="9"/>
    </row>
    <row r="827" spans="16:27" ht="65.099999999999994" customHeight="1" x14ac:dyDescent="0.2">
      <c r="P827" s="98"/>
      <c r="S827" s="9"/>
      <c r="T827" s="9"/>
      <c r="U827" s="9"/>
      <c r="V827" s="9"/>
      <c r="W827" s="9"/>
      <c r="X827" s="9"/>
      <c r="Y827" s="9"/>
      <c r="Z827" s="9"/>
      <c r="AA827" s="9"/>
    </row>
    <row r="828" spans="16:27" ht="65.099999999999994" customHeight="1" x14ac:dyDescent="0.2">
      <c r="P828" s="98"/>
      <c r="S828" s="9"/>
      <c r="T828" s="9"/>
      <c r="U828" s="9"/>
      <c r="V828" s="9"/>
      <c r="W828" s="9"/>
      <c r="X828" s="9"/>
      <c r="Y828" s="9"/>
      <c r="Z828" s="9"/>
      <c r="AA828" s="9"/>
    </row>
    <row r="829" spans="16:27" ht="65.099999999999994" customHeight="1" x14ac:dyDescent="0.2">
      <c r="P829" s="98"/>
      <c r="S829" s="9"/>
      <c r="T829" s="9"/>
      <c r="U829" s="9"/>
      <c r="V829" s="9"/>
      <c r="W829" s="9"/>
      <c r="X829" s="9"/>
      <c r="Y829" s="9"/>
      <c r="Z829" s="9"/>
      <c r="AA829" s="9"/>
    </row>
    <row r="830" spans="16:27" ht="65.099999999999994" customHeight="1" x14ac:dyDescent="0.2">
      <c r="P830" s="98"/>
      <c r="S830" s="9"/>
      <c r="T830" s="9"/>
      <c r="U830" s="9"/>
      <c r="V830" s="9"/>
      <c r="W830" s="9"/>
      <c r="X830" s="9"/>
      <c r="Y830" s="9"/>
      <c r="Z830" s="9"/>
      <c r="AA830" s="9"/>
    </row>
    <row r="831" spans="16:27" ht="65.099999999999994" customHeight="1" x14ac:dyDescent="0.2">
      <c r="P831" s="98"/>
      <c r="S831" s="9"/>
      <c r="T831" s="9"/>
      <c r="U831" s="9"/>
      <c r="V831" s="9"/>
      <c r="W831" s="9"/>
      <c r="X831" s="9"/>
      <c r="Y831" s="9"/>
      <c r="Z831" s="9"/>
      <c r="AA831" s="9"/>
    </row>
    <row r="832" spans="16:27" ht="65.099999999999994" customHeight="1" x14ac:dyDescent="0.2">
      <c r="P832" s="98"/>
      <c r="S832" s="9"/>
      <c r="T832" s="9"/>
      <c r="U832" s="9"/>
      <c r="V832" s="9"/>
      <c r="W832" s="9"/>
      <c r="X832" s="9"/>
      <c r="Y832" s="9"/>
      <c r="Z832" s="9"/>
      <c r="AA832" s="9"/>
    </row>
    <row r="833" spans="16:27" ht="65.099999999999994" customHeight="1" x14ac:dyDescent="0.2">
      <c r="P833" s="98"/>
      <c r="S833" s="9"/>
      <c r="T833" s="9"/>
      <c r="U833" s="9"/>
      <c r="V833" s="9"/>
      <c r="W833" s="9"/>
      <c r="X833" s="9"/>
      <c r="Y833" s="9"/>
      <c r="Z833" s="9"/>
      <c r="AA833" s="9"/>
    </row>
    <row r="834" spans="16:27" ht="65.099999999999994" customHeight="1" x14ac:dyDescent="0.2">
      <c r="P834" s="98"/>
      <c r="S834" s="9"/>
      <c r="T834" s="9"/>
      <c r="U834" s="9"/>
      <c r="V834" s="9"/>
      <c r="W834" s="9"/>
      <c r="X834" s="9"/>
      <c r="Y834" s="9"/>
      <c r="Z834" s="9"/>
      <c r="AA834" s="9"/>
    </row>
    <row r="835" spans="16:27" ht="65.099999999999994" customHeight="1" x14ac:dyDescent="0.2">
      <c r="P835" s="98"/>
      <c r="S835" s="9"/>
      <c r="T835" s="9"/>
      <c r="U835" s="9"/>
      <c r="V835" s="9"/>
      <c r="W835" s="9"/>
      <c r="X835" s="9"/>
      <c r="Y835" s="9"/>
      <c r="Z835" s="9"/>
      <c r="AA835" s="9"/>
    </row>
    <row r="836" spans="16:27" ht="65.099999999999994" customHeight="1" x14ac:dyDescent="0.2">
      <c r="P836" s="98"/>
      <c r="S836" s="9"/>
      <c r="T836" s="9"/>
      <c r="U836" s="9"/>
      <c r="V836" s="9"/>
      <c r="W836" s="9"/>
      <c r="X836" s="9"/>
      <c r="Y836" s="9"/>
      <c r="Z836" s="9"/>
      <c r="AA836" s="9"/>
    </row>
    <row r="837" spans="16:27" ht="65.099999999999994" customHeight="1" x14ac:dyDescent="0.2">
      <c r="P837" s="98"/>
      <c r="S837" s="9"/>
      <c r="T837" s="9"/>
      <c r="U837" s="9"/>
      <c r="V837" s="9"/>
      <c r="W837" s="9"/>
      <c r="X837" s="9"/>
      <c r="Y837" s="9"/>
      <c r="Z837" s="9"/>
      <c r="AA837" s="9"/>
    </row>
    <row r="838" spans="16:27" ht="65.099999999999994" customHeight="1" x14ac:dyDescent="0.2">
      <c r="P838" s="98"/>
      <c r="S838" s="9"/>
      <c r="T838" s="9"/>
      <c r="U838" s="9"/>
      <c r="V838" s="9"/>
      <c r="W838" s="9"/>
      <c r="X838" s="9"/>
      <c r="Y838" s="9"/>
      <c r="Z838" s="9"/>
      <c r="AA838" s="9"/>
    </row>
    <row r="839" spans="16:27" ht="65.099999999999994" customHeight="1" x14ac:dyDescent="0.2">
      <c r="P839" s="98"/>
      <c r="S839" s="9"/>
      <c r="T839" s="9"/>
      <c r="U839" s="9"/>
      <c r="V839" s="9"/>
      <c r="W839" s="9"/>
      <c r="X839" s="9"/>
      <c r="Y839" s="9"/>
      <c r="Z839" s="9"/>
      <c r="AA839" s="9"/>
    </row>
    <row r="840" spans="16:27" ht="65.099999999999994" customHeight="1" x14ac:dyDescent="0.2">
      <c r="P840" s="98"/>
      <c r="S840" s="9"/>
      <c r="T840" s="9"/>
      <c r="U840" s="9"/>
      <c r="V840" s="9"/>
      <c r="W840" s="9"/>
      <c r="X840" s="9"/>
      <c r="Y840" s="9"/>
      <c r="Z840" s="9"/>
      <c r="AA840" s="9"/>
    </row>
    <row r="841" spans="16:27" ht="65.099999999999994" customHeight="1" x14ac:dyDescent="0.2">
      <c r="P841" s="98"/>
      <c r="S841" s="9"/>
      <c r="T841" s="9"/>
      <c r="U841" s="9"/>
      <c r="V841" s="9"/>
      <c r="W841" s="9"/>
      <c r="X841" s="9"/>
      <c r="Y841" s="9"/>
      <c r="Z841" s="9"/>
      <c r="AA841" s="9"/>
    </row>
    <row r="842" spans="16:27" ht="65.099999999999994" customHeight="1" x14ac:dyDescent="0.2">
      <c r="P842" s="98"/>
      <c r="S842" s="9"/>
      <c r="T842" s="9"/>
      <c r="U842" s="9"/>
      <c r="V842" s="9"/>
      <c r="W842" s="9"/>
      <c r="X842" s="9"/>
      <c r="Y842" s="9"/>
      <c r="Z842" s="9"/>
      <c r="AA842" s="9"/>
    </row>
    <row r="843" spans="16:27" ht="65.099999999999994" customHeight="1" x14ac:dyDescent="0.2">
      <c r="P843" s="98"/>
      <c r="S843" s="9"/>
      <c r="T843" s="9"/>
      <c r="U843" s="9"/>
      <c r="V843" s="9"/>
      <c r="W843" s="9"/>
      <c r="X843" s="9"/>
      <c r="Y843" s="9"/>
      <c r="Z843" s="9"/>
      <c r="AA843" s="9"/>
    </row>
    <row r="844" spans="16:27" ht="65.099999999999994" customHeight="1" x14ac:dyDescent="0.2">
      <c r="P844" s="98"/>
      <c r="S844" s="9"/>
      <c r="T844" s="9"/>
      <c r="U844" s="9"/>
      <c r="V844" s="9"/>
      <c r="W844" s="9"/>
      <c r="X844" s="9"/>
      <c r="Y844" s="9"/>
      <c r="Z844" s="9"/>
      <c r="AA844" s="9"/>
    </row>
    <row r="845" spans="16:27" ht="65.099999999999994" customHeight="1" x14ac:dyDescent="0.2">
      <c r="P845" s="98"/>
      <c r="S845" s="9"/>
      <c r="T845" s="9"/>
      <c r="U845" s="9"/>
      <c r="V845" s="9"/>
      <c r="W845" s="9"/>
      <c r="X845" s="9"/>
      <c r="Y845" s="9"/>
      <c r="Z845" s="9"/>
      <c r="AA845" s="9"/>
    </row>
    <row r="846" spans="16:27" ht="65.099999999999994" customHeight="1" x14ac:dyDescent="0.2">
      <c r="P846" s="98"/>
      <c r="S846" s="9"/>
      <c r="T846" s="9"/>
      <c r="U846" s="9"/>
      <c r="V846" s="9"/>
      <c r="W846" s="9"/>
      <c r="X846" s="9"/>
      <c r="Y846" s="9"/>
      <c r="Z846" s="9"/>
      <c r="AA846" s="9"/>
    </row>
    <row r="847" spans="16:27" ht="65.099999999999994" customHeight="1" x14ac:dyDescent="0.2">
      <c r="P847" s="98"/>
      <c r="S847" s="9"/>
      <c r="T847" s="9"/>
      <c r="U847" s="9"/>
      <c r="V847" s="9"/>
      <c r="W847" s="9"/>
      <c r="X847" s="9"/>
      <c r="Y847" s="9"/>
      <c r="Z847" s="9"/>
      <c r="AA847" s="9"/>
    </row>
    <row r="848" spans="16:27" ht="65.099999999999994" customHeight="1" x14ac:dyDescent="0.2">
      <c r="P848" s="98"/>
      <c r="S848" s="9"/>
      <c r="T848" s="9"/>
      <c r="U848" s="9"/>
      <c r="V848" s="9"/>
      <c r="W848" s="9"/>
      <c r="X848" s="9"/>
      <c r="Y848" s="9"/>
      <c r="Z848" s="9"/>
      <c r="AA848" s="9"/>
    </row>
    <row r="849" spans="16:27" ht="65.099999999999994" customHeight="1" x14ac:dyDescent="0.2">
      <c r="P849" s="98"/>
      <c r="S849" s="9"/>
      <c r="T849" s="9"/>
      <c r="U849" s="9"/>
      <c r="V849" s="9"/>
      <c r="W849" s="9"/>
      <c r="X849" s="9"/>
      <c r="Y849" s="9"/>
      <c r="Z849" s="9"/>
      <c r="AA849" s="9"/>
    </row>
    <row r="850" spans="16:27" ht="65.099999999999994" customHeight="1" x14ac:dyDescent="0.2">
      <c r="P850" s="98"/>
      <c r="S850" s="9"/>
      <c r="T850" s="9"/>
      <c r="U850" s="9"/>
      <c r="V850" s="9"/>
      <c r="W850" s="9"/>
      <c r="X850" s="9"/>
      <c r="Y850" s="9"/>
      <c r="Z850" s="9"/>
      <c r="AA850" s="9"/>
    </row>
    <row r="851" spans="16:27" ht="65.099999999999994" customHeight="1" x14ac:dyDescent="0.2">
      <c r="P851" s="98"/>
      <c r="S851" s="9"/>
      <c r="T851" s="9"/>
      <c r="U851" s="9"/>
      <c r="V851" s="9"/>
      <c r="W851" s="9"/>
      <c r="X851" s="9"/>
      <c r="Y851" s="9"/>
      <c r="Z851" s="9"/>
      <c r="AA851" s="9"/>
    </row>
    <row r="852" spans="16:27" ht="65.099999999999994" customHeight="1" x14ac:dyDescent="0.2">
      <c r="P852" s="98"/>
      <c r="S852" s="9"/>
      <c r="T852" s="9"/>
      <c r="U852" s="9"/>
      <c r="V852" s="9"/>
      <c r="W852" s="9"/>
      <c r="X852" s="9"/>
      <c r="Y852" s="9"/>
      <c r="Z852" s="9"/>
      <c r="AA852" s="9"/>
    </row>
    <row r="853" spans="16:27" ht="65.099999999999994" customHeight="1" x14ac:dyDescent="0.2">
      <c r="P853" s="98"/>
      <c r="S853" s="9"/>
      <c r="T853" s="9"/>
      <c r="U853" s="9"/>
      <c r="V853" s="9"/>
      <c r="W853" s="9"/>
      <c r="X853" s="9"/>
      <c r="Y853" s="9"/>
      <c r="Z853" s="9"/>
      <c r="AA853" s="9"/>
    </row>
    <row r="854" spans="16:27" ht="65.099999999999994" customHeight="1" x14ac:dyDescent="0.2">
      <c r="P854" s="98"/>
      <c r="S854" s="9"/>
      <c r="T854" s="9"/>
      <c r="U854" s="9"/>
      <c r="V854" s="9"/>
      <c r="W854" s="9"/>
      <c r="X854" s="9"/>
      <c r="Y854" s="9"/>
      <c r="Z854" s="9"/>
      <c r="AA854" s="9"/>
    </row>
    <row r="855" spans="16:27" ht="65.099999999999994" customHeight="1" x14ac:dyDescent="0.2">
      <c r="P855" s="98"/>
      <c r="S855" s="9"/>
      <c r="T855" s="9"/>
      <c r="U855" s="9"/>
      <c r="V855" s="9"/>
      <c r="W855" s="9"/>
      <c r="X855" s="9"/>
      <c r="Y855" s="9"/>
      <c r="Z855" s="9"/>
      <c r="AA855" s="9"/>
    </row>
    <row r="856" spans="16:27" ht="65.099999999999994" customHeight="1" x14ac:dyDescent="0.2">
      <c r="P856" s="98"/>
      <c r="S856" s="9"/>
      <c r="T856" s="9"/>
      <c r="U856" s="9"/>
      <c r="V856" s="9"/>
      <c r="W856" s="9"/>
      <c r="X856" s="9"/>
      <c r="Y856" s="9"/>
      <c r="Z856" s="9"/>
      <c r="AA856" s="9"/>
    </row>
    <row r="857" spans="16:27" ht="65.099999999999994" customHeight="1" x14ac:dyDescent="0.2">
      <c r="P857" s="98"/>
      <c r="S857" s="9"/>
      <c r="T857" s="9"/>
      <c r="U857" s="9"/>
      <c r="V857" s="9"/>
      <c r="W857" s="9"/>
      <c r="X857" s="9"/>
      <c r="Y857" s="9"/>
      <c r="Z857" s="9"/>
      <c r="AA857" s="9"/>
    </row>
    <row r="858" spans="16:27" ht="65.099999999999994" customHeight="1" x14ac:dyDescent="0.2">
      <c r="P858" s="98"/>
      <c r="S858" s="9"/>
      <c r="T858" s="9"/>
      <c r="U858" s="9"/>
      <c r="V858" s="9"/>
      <c r="W858" s="9"/>
      <c r="X858" s="9"/>
      <c r="Y858" s="9"/>
      <c r="Z858" s="9"/>
      <c r="AA858" s="9"/>
    </row>
    <row r="859" spans="16:27" ht="65.099999999999994" customHeight="1" x14ac:dyDescent="0.2">
      <c r="P859" s="98"/>
      <c r="S859" s="9"/>
      <c r="T859" s="9"/>
      <c r="U859" s="9"/>
      <c r="V859" s="9"/>
      <c r="W859" s="9"/>
      <c r="X859" s="9"/>
      <c r="Y859" s="9"/>
      <c r="Z859" s="9"/>
      <c r="AA859" s="9"/>
    </row>
    <row r="860" spans="16:27" ht="65.099999999999994" customHeight="1" x14ac:dyDescent="0.2">
      <c r="P860" s="98"/>
      <c r="S860" s="9"/>
      <c r="T860" s="9"/>
      <c r="U860" s="9"/>
      <c r="V860" s="9"/>
      <c r="W860" s="9"/>
      <c r="X860" s="9"/>
      <c r="Y860" s="9"/>
      <c r="Z860" s="9"/>
      <c r="AA860" s="9"/>
    </row>
    <row r="861" spans="16:27" ht="65.099999999999994" customHeight="1" x14ac:dyDescent="0.2">
      <c r="P861" s="98"/>
      <c r="S861" s="9"/>
      <c r="T861" s="9"/>
      <c r="U861" s="9"/>
      <c r="V861" s="9"/>
      <c r="W861" s="9"/>
      <c r="X861" s="9"/>
      <c r="Y861" s="9"/>
      <c r="Z861" s="9"/>
      <c r="AA861" s="9"/>
    </row>
    <row r="862" spans="16:27" ht="65.099999999999994" customHeight="1" x14ac:dyDescent="0.2">
      <c r="P862" s="98"/>
      <c r="S862" s="9"/>
      <c r="T862" s="9"/>
      <c r="U862" s="9"/>
      <c r="V862" s="9"/>
      <c r="W862" s="9"/>
      <c r="X862" s="9"/>
      <c r="Y862" s="9"/>
      <c r="Z862" s="9"/>
      <c r="AA862" s="9"/>
    </row>
    <row r="863" spans="16:27" ht="65.099999999999994" customHeight="1" x14ac:dyDescent="0.2">
      <c r="P863" s="98"/>
      <c r="S863" s="9"/>
      <c r="T863" s="9"/>
      <c r="U863" s="9"/>
      <c r="V863" s="9"/>
      <c r="W863" s="9"/>
      <c r="X863" s="9"/>
      <c r="Y863" s="9"/>
      <c r="Z863" s="9"/>
      <c r="AA863" s="9"/>
    </row>
    <row r="864" spans="16:27" ht="65.099999999999994" customHeight="1" x14ac:dyDescent="0.2">
      <c r="P864" s="98"/>
      <c r="S864" s="9"/>
      <c r="T864" s="9"/>
      <c r="U864" s="9"/>
      <c r="V864" s="9"/>
      <c r="W864" s="9"/>
      <c r="X864" s="9"/>
      <c r="Y864" s="9"/>
      <c r="Z864" s="9"/>
      <c r="AA864" s="9"/>
    </row>
    <row r="865" spans="16:27" ht="65.099999999999994" customHeight="1" x14ac:dyDescent="0.2">
      <c r="P865" s="98"/>
      <c r="S865" s="9"/>
      <c r="T865" s="9"/>
      <c r="U865" s="9"/>
      <c r="V865" s="9"/>
      <c r="W865" s="9"/>
      <c r="X865" s="9"/>
      <c r="Y865" s="9"/>
      <c r="Z865" s="9"/>
      <c r="AA865" s="9"/>
    </row>
    <row r="866" spans="16:27" ht="65.099999999999994" customHeight="1" x14ac:dyDescent="0.2">
      <c r="P866" s="98"/>
      <c r="S866" s="9"/>
      <c r="T866" s="9"/>
      <c r="U866" s="9"/>
      <c r="V866" s="9"/>
      <c r="W866" s="9"/>
      <c r="X866" s="9"/>
      <c r="Y866" s="9"/>
      <c r="Z866" s="9"/>
      <c r="AA866" s="9"/>
    </row>
    <row r="867" spans="16:27" ht="65.099999999999994" customHeight="1" x14ac:dyDescent="0.2">
      <c r="P867" s="98"/>
      <c r="S867" s="9"/>
      <c r="T867" s="9"/>
      <c r="U867" s="9"/>
      <c r="V867" s="9"/>
      <c r="W867" s="9"/>
      <c r="X867" s="9"/>
      <c r="Y867" s="9"/>
      <c r="Z867" s="9"/>
      <c r="AA867" s="9"/>
    </row>
    <row r="868" spans="16:27" ht="65.099999999999994" customHeight="1" x14ac:dyDescent="0.2">
      <c r="P868" s="98"/>
      <c r="S868" s="9"/>
      <c r="T868" s="9"/>
      <c r="U868" s="9"/>
      <c r="V868" s="9"/>
      <c r="W868" s="9"/>
      <c r="X868" s="9"/>
      <c r="Y868" s="9"/>
      <c r="Z868" s="9"/>
      <c r="AA868" s="9"/>
    </row>
    <row r="869" spans="16:27" ht="65.099999999999994" customHeight="1" x14ac:dyDescent="0.2">
      <c r="P869" s="98"/>
      <c r="S869" s="9"/>
      <c r="T869" s="9"/>
      <c r="U869" s="9"/>
      <c r="V869" s="9"/>
      <c r="W869" s="9"/>
      <c r="X869" s="9"/>
      <c r="Y869" s="9"/>
      <c r="Z869" s="9"/>
      <c r="AA869" s="9"/>
    </row>
    <row r="870" spans="16:27" ht="65.099999999999994" customHeight="1" x14ac:dyDescent="0.2">
      <c r="P870" s="98"/>
      <c r="S870" s="9"/>
      <c r="T870" s="9"/>
      <c r="U870" s="9"/>
      <c r="V870" s="9"/>
      <c r="W870" s="9"/>
      <c r="X870" s="9"/>
      <c r="Y870" s="9"/>
      <c r="Z870" s="9"/>
      <c r="AA870" s="9"/>
    </row>
    <row r="871" spans="16:27" ht="65.099999999999994" customHeight="1" x14ac:dyDescent="0.2">
      <c r="P871" s="98"/>
      <c r="S871" s="9"/>
      <c r="T871" s="9"/>
      <c r="U871" s="9"/>
      <c r="V871" s="9"/>
      <c r="W871" s="9"/>
      <c r="X871" s="9"/>
      <c r="Y871" s="9"/>
      <c r="Z871" s="9"/>
      <c r="AA871" s="9"/>
    </row>
    <row r="872" spans="16:27" ht="65.099999999999994" customHeight="1" x14ac:dyDescent="0.2">
      <c r="P872" s="98"/>
      <c r="S872" s="9"/>
      <c r="T872" s="9"/>
      <c r="U872" s="9"/>
      <c r="V872" s="9"/>
      <c r="W872" s="9"/>
      <c r="X872" s="9"/>
      <c r="Y872" s="9"/>
      <c r="Z872" s="9"/>
      <c r="AA872" s="9"/>
    </row>
    <row r="873" spans="16:27" ht="65.099999999999994" customHeight="1" x14ac:dyDescent="0.2">
      <c r="P873" s="98"/>
      <c r="S873" s="9"/>
      <c r="T873" s="9"/>
      <c r="U873" s="9"/>
      <c r="V873" s="9"/>
      <c r="W873" s="9"/>
      <c r="X873" s="9"/>
      <c r="Y873" s="9"/>
      <c r="Z873" s="9"/>
      <c r="AA873" s="9"/>
    </row>
    <row r="874" spans="16:27" ht="65.099999999999994" customHeight="1" x14ac:dyDescent="0.2">
      <c r="P874" s="98"/>
      <c r="S874" s="9"/>
      <c r="T874" s="9"/>
      <c r="U874" s="9"/>
      <c r="V874" s="9"/>
      <c r="W874" s="9"/>
      <c r="X874" s="9"/>
      <c r="Y874" s="9"/>
      <c r="Z874" s="9"/>
      <c r="AA874" s="9"/>
    </row>
    <row r="875" spans="16:27" ht="65.099999999999994" customHeight="1" x14ac:dyDescent="0.2">
      <c r="P875" s="98"/>
      <c r="S875" s="9"/>
      <c r="T875" s="9"/>
      <c r="U875" s="9"/>
      <c r="V875" s="9"/>
      <c r="W875" s="9"/>
      <c r="X875" s="9"/>
      <c r="Y875" s="9"/>
      <c r="Z875" s="9"/>
      <c r="AA875" s="9"/>
    </row>
    <row r="876" spans="16:27" ht="65.099999999999994" customHeight="1" x14ac:dyDescent="0.2">
      <c r="P876" s="98"/>
      <c r="S876" s="9"/>
      <c r="T876" s="9"/>
      <c r="U876" s="9"/>
      <c r="V876" s="9"/>
      <c r="W876" s="9"/>
      <c r="X876" s="9"/>
      <c r="Y876" s="9"/>
      <c r="Z876" s="9"/>
      <c r="AA876" s="9"/>
    </row>
    <row r="877" spans="16:27" ht="65.099999999999994" customHeight="1" x14ac:dyDescent="0.2">
      <c r="P877" s="98"/>
      <c r="S877" s="9"/>
      <c r="T877" s="9"/>
      <c r="U877" s="9"/>
      <c r="V877" s="9"/>
      <c r="W877" s="9"/>
      <c r="X877" s="9"/>
      <c r="Y877" s="9"/>
      <c r="Z877" s="9"/>
      <c r="AA877" s="9"/>
    </row>
    <row r="878" spans="16:27" ht="65.099999999999994" customHeight="1" x14ac:dyDescent="0.2">
      <c r="P878" s="98"/>
      <c r="S878" s="9"/>
      <c r="T878" s="9"/>
      <c r="U878" s="9"/>
      <c r="V878" s="9"/>
      <c r="W878" s="9"/>
      <c r="X878" s="9"/>
      <c r="Y878" s="9"/>
      <c r="Z878" s="9"/>
      <c r="AA878" s="9"/>
    </row>
    <row r="879" spans="16:27" ht="65.099999999999994" customHeight="1" x14ac:dyDescent="0.2">
      <c r="P879" s="98"/>
      <c r="S879" s="9"/>
      <c r="T879" s="9"/>
      <c r="U879" s="9"/>
      <c r="V879" s="9"/>
      <c r="W879" s="9"/>
      <c r="X879" s="9"/>
      <c r="Y879" s="9"/>
      <c r="Z879" s="9"/>
      <c r="AA879" s="9"/>
    </row>
    <row r="880" spans="16:27" ht="65.099999999999994" customHeight="1" x14ac:dyDescent="0.2">
      <c r="P880" s="98"/>
      <c r="S880" s="9"/>
      <c r="T880" s="9"/>
      <c r="U880" s="9"/>
      <c r="V880" s="9"/>
      <c r="W880" s="9"/>
      <c r="X880" s="9"/>
      <c r="Y880" s="9"/>
      <c r="Z880" s="9"/>
      <c r="AA880" s="9"/>
    </row>
    <row r="881" spans="16:27" ht="65.099999999999994" customHeight="1" x14ac:dyDescent="0.2">
      <c r="P881" s="98"/>
      <c r="S881" s="9"/>
      <c r="T881" s="9"/>
      <c r="U881" s="9"/>
      <c r="V881" s="9"/>
      <c r="W881" s="9"/>
      <c r="X881" s="9"/>
      <c r="Y881" s="9"/>
      <c r="Z881" s="9"/>
      <c r="AA881" s="9"/>
    </row>
    <row r="882" spans="16:27" ht="65.099999999999994" customHeight="1" x14ac:dyDescent="0.2">
      <c r="P882" s="98"/>
      <c r="S882" s="9"/>
      <c r="T882" s="9"/>
      <c r="U882" s="9"/>
      <c r="V882" s="9"/>
      <c r="W882" s="9"/>
      <c r="X882" s="9"/>
      <c r="Y882" s="9"/>
      <c r="Z882" s="9"/>
      <c r="AA882" s="9"/>
    </row>
    <row r="883" spans="16:27" ht="65.099999999999994" customHeight="1" x14ac:dyDescent="0.2">
      <c r="P883" s="98"/>
      <c r="S883" s="9"/>
      <c r="T883" s="9"/>
      <c r="U883" s="9"/>
      <c r="V883" s="9"/>
      <c r="W883" s="9"/>
      <c r="X883" s="9"/>
      <c r="Y883" s="9"/>
      <c r="Z883" s="9"/>
      <c r="AA883" s="9"/>
    </row>
    <row r="884" spans="16:27" ht="65.099999999999994" customHeight="1" x14ac:dyDescent="0.2">
      <c r="P884" s="98"/>
      <c r="S884" s="9"/>
      <c r="T884" s="9"/>
      <c r="U884" s="9"/>
      <c r="V884" s="9"/>
      <c r="W884" s="9"/>
      <c r="X884" s="9"/>
      <c r="Y884" s="9"/>
      <c r="Z884" s="9"/>
      <c r="AA884" s="9"/>
    </row>
    <row r="885" spans="16:27" ht="65.099999999999994" customHeight="1" x14ac:dyDescent="0.2">
      <c r="P885" s="98"/>
      <c r="S885" s="9"/>
      <c r="T885" s="9"/>
      <c r="U885" s="9"/>
      <c r="V885" s="9"/>
      <c r="W885" s="9"/>
      <c r="X885" s="9"/>
      <c r="Y885" s="9"/>
      <c r="Z885" s="9"/>
      <c r="AA885" s="9"/>
    </row>
    <row r="886" spans="16:27" ht="65.099999999999994" customHeight="1" x14ac:dyDescent="0.2">
      <c r="P886" s="98"/>
      <c r="S886" s="9"/>
      <c r="T886" s="9"/>
      <c r="U886" s="9"/>
      <c r="V886" s="9"/>
      <c r="W886" s="9"/>
      <c r="X886" s="9"/>
      <c r="Y886" s="9"/>
      <c r="Z886" s="9"/>
      <c r="AA886" s="9"/>
    </row>
    <row r="887" spans="16:27" ht="65.099999999999994" customHeight="1" x14ac:dyDescent="0.2">
      <c r="P887" s="98"/>
      <c r="S887" s="9"/>
      <c r="T887" s="9"/>
      <c r="U887" s="9"/>
      <c r="V887" s="9"/>
      <c r="W887" s="9"/>
      <c r="X887" s="9"/>
      <c r="Y887" s="9"/>
      <c r="Z887" s="9"/>
      <c r="AA887" s="9"/>
    </row>
    <row r="888" spans="16:27" ht="65.099999999999994" customHeight="1" x14ac:dyDescent="0.2">
      <c r="P888" s="98"/>
      <c r="S888" s="9"/>
      <c r="T888" s="9"/>
      <c r="U888" s="9"/>
      <c r="V888" s="9"/>
      <c r="W888" s="9"/>
      <c r="X888" s="9"/>
      <c r="Y888" s="9"/>
      <c r="Z888" s="9"/>
      <c r="AA888" s="9"/>
    </row>
    <row r="889" spans="16:27" ht="65.099999999999994" customHeight="1" x14ac:dyDescent="0.2">
      <c r="P889" s="98"/>
      <c r="S889" s="9"/>
      <c r="T889" s="9"/>
      <c r="U889" s="9"/>
      <c r="V889" s="9"/>
      <c r="W889" s="9"/>
      <c r="X889" s="9"/>
      <c r="Y889" s="9"/>
      <c r="Z889" s="9"/>
      <c r="AA889" s="9"/>
    </row>
    <row r="890" spans="16:27" ht="65.099999999999994" customHeight="1" x14ac:dyDescent="0.2">
      <c r="P890" s="98"/>
      <c r="S890" s="9"/>
      <c r="T890" s="9"/>
      <c r="U890" s="9"/>
      <c r="V890" s="9"/>
      <c r="W890" s="9"/>
      <c r="X890" s="9"/>
      <c r="Y890" s="9"/>
      <c r="Z890" s="9"/>
      <c r="AA890" s="9"/>
    </row>
    <row r="891" spans="16:27" ht="65.099999999999994" customHeight="1" x14ac:dyDescent="0.2">
      <c r="P891" s="98"/>
      <c r="S891" s="9"/>
      <c r="T891" s="9"/>
      <c r="U891" s="9"/>
      <c r="V891" s="9"/>
      <c r="W891" s="9"/>
      <c r="X891" s="9"/>
      <c r="Y891" s="9"/>
      <c r="Z891" s="9"/>
      <c r="AA891" s="9"/>
    </row>
    <row r="892" spans="16:27" ht="65.099999999999994" customHeight="1" x14ac:dyDescent="0.2">
      <c r="P892" s="98"/>
      <c r="S892" s="9"/>
      <c r="T892" s="9"/>
      <c r="U892" s="9"/>
      <c r="V892" s="9"/>
      <c r="W892" s="9"/>
      <c r="X892" s="9"/>
      <c r="Y892" s="9"/>
      <c r="Z892" s="9"/>
      <c r="AA892" s="9"/>
    </row>
    <row r="893" spans="16:27" ht="65.099999999999994" customHeight="1" x14ac:dyDescent="0.2">
      <c r="P893" s="98"/>
      <c r="S893" s="9"/>
      <c r="T893" s="9"/>
      <c r="U893" s="9"/>
      <c r="V893" s="9"/>
      <c r="W893" s="9"/>
      <c r="X893" s="9"/>
      <c r="Y893" s="9"/>
      <c r="Z893" s="9"/>
      <c r="AA893" s="9"/>
    </row>
    <row r="894" spans="16:27" ht="65.099999999999994" customHeight="1" x14ac:dyDescent="0.2">
      <c r="P894" s="98"/>
      <c r="S894" s="9"/>
      <c r="T894" s="9"/>
      <c r="U894" s="9"/>
      <c r="V894" s="9"/>
      <c r="W894" s="9"/>
      <c r="X894" s="9"/>
      <c r="Y894" s="9"/>
      <c r="Z894" s="9"/>
      <c r="AA894" s="9"/>
    </row>
    <row r="895" spans="16:27" ht="65.099999999999994" customHeight="1" x14ac:dyDescent="0.2">
      <c r="P895" s="98"/>
      <c r="S895" s="9"/>
      <c r="T895" s="9"/>
      <c r="U895" s="9"/>
      <c r="V895" s="9"/>
      <c r="W895" s="9"/>
      <c r="X895" s="9"/>
      <c r="Y895" s="9"/>
      <c r="Z895" s="9"/>
      <c r="AA895" s="9"/>
    </row>
    <row r="896" spans="16:27" ht="65.099999999999994" customHeight="1" x14ac:dyDescent="0.2">
      <c r="P896" s="98"/>
      <c r="S896" s="9"/>
      <c r="T896" s="9"/>
      <c r="U896" s="9"/>
      <c r="V896" s="9"/>
      <c r="W896" s="9"/>
      <c r="X896" s="9"/>
      <c r="Y896" s="9"/>
      <c r="Z896" s="9"/>
      <c r="AA896" s="9"/>
    </row>
    <row r="897" spans="16:27" ht="65.099999999999994" customHeight="1" x14ac:dyDescent="0.2">
      <c r="P897" s="98"/>
      <c r="S897" s="9"/>
      <c r="T897" s="9"/>
      <c r="U897" s="9"/>
      <c r="V897" s="9"/>
      <c r="W897" s="9"/>
      <c r="X897" s="9"/>
      <c r="Y897" s="9"/>
      <c r="Z897" s="9"/>
      <c r="AA897" s="9"/>
    </row>
    <row r="898" spans="16:27" ht="65.099999999999994" customHeight="1" x14ac:dyDescent="0.2">
      <c r="P898" s="98"/>
      <c r="S898" s="9"/>
      <c r="T898" s="9"/>
      <c r="U898" s="9"/>
      <c r="V898" s="9"/>
      <c r="W898" s="9"/>
      <c r="X898" s="9"/>
      <c r="Y898" s="9"/>
      <c r="Z898" s="9"/>
      <c r="AA898" s="9"/>
    </row>
    <row r="899" spans="16:27" ht="65.099999999999994" customHeight="1" x14ac:dyDescent="0.2">
      <c r="P899" s="98"/>
      <c r="S899" s="9"/>
      <c r="T899" s="9"/>
      <c r="U899" s="9"/>
      <c r="V899" s="9"/>
      <c r="W899" s="9"/>
      <c r="X899" s="9"/>
      <c r="Y899" s="9"/>
      <c r="Z899" s="9"/>
      <c r="AA899" s="9"/>
    </row>
    <row r="900" spans="16:27" ht="65.099999999999994" customHeight="1" x14ac:dyDescent="0.2">
      <c r="P900" s="98"/>
      <c r="S900" s="9"/>
      <c r="T900" s="9"/>
      <c r="U900" s="9"/>
      <c r="V900" s="9"/>
      <c r="W900" s="9"/>
      <c r="X900" s="9"/>
      <c r="Y900" s="9"/>
      <c r="Z900" s="9"/>
      <c r="AA900" s="9"/>
    </row>
    <row r="901" spans="16:27" ht="65.099999999999994" customHeight="1" x14ac:dyDescent="0.2">
      <c r="P901" s="98"/>
      <c r="S901" s="9"/>
      <c r="T901" s="9"/>
      <c r="U901" s="9"/>
      <c r="V901" s="9"/>
      <c r="W901" s="9"/>
      <c r="X901" s="9"/>
      <c r="Y901" s="9"/>
      <c r="Z901" s="9"/>
      <c r="AA901" s="9"/>
    </row>
    <row r="902" spans="16:27" ht="65.099999999999994" customHeight="1" x14ac:dyDescent="0.2">
      <c r="P902" s="98"/>
      <c r="S902" s="9"/>
      <c r="T902" s="9"/>
      <c r="U902" s="9"/>
      <c r="V902" s="9"/>
      <c r="W902" s="9"/>
      <c r="X902" s="9"/>
      <c r="Y902" s="9"/>
      <c r="Z902" s="9"/>
      <c r="AA902" s="9"/>
    </row>
    <row r="903" spans="16:27" ht="65.099999999999994" customHeight="1" x14ac:dyDescent="0.2">
      <c r="P903" s="98"/>
      <c r="S903" s="9"/>
      <c r="T903" s="9"/>
      <c r="U903" s="9"/>
      <c r="V903" s="9"/>
      <c r="W903" s="9"/>
      <c r="X903" s="9"/>
      <c r="Y903" s="9"/>
      <c r="Z903" s="9"/>
      <c r="AA903" s="9"/>
    </row>
    <row r="904" spans="16:27" ht="65.099999999999994" customHeight="1" x14ac:dyDescent="0.2">
      <c r="P904" s="98"/>
      <c r="S904" s="9"/>
      <c r="T904" s="9"/>
      <c r="U904" s="9"/>
      <c r="V904" s="9"/>
      <c r="W904" s="9"/>
      <c r="X904" s="9"/>
      <c r="Y904" s="9"/>
      <c r="Z904" s="9"/>
      <c r="AA904" s="9"/>
    </row>
    <row r="905" spans="16:27" ht="65.099999999999994" customHeight="1" x14ac:dyDescent="0.2">
      <c r="P905" s="98"/>
      <c r="S905" s="9"/>
      <c r="T905" s="9"/>
      <c r="U905" s="9"/>
      <c r="V905" s="9"/>
      <c r="W905" s="9"/>
      <c r="X905" s="9"/>
      <c r="Y905" s="9"/>
      <c r="Z905" s="9"/>
      <c r="AA905" s="9"/>
    </row>
    <row r="906" spans="16:27" ht="65.099999999999994" customHeight="1" x14ac:dyDescent="0.2">
      <c r="P906" s="98"/>
      <c r="S906" s="9"/>
      <c r="T906" s="9"/>
      <c r="U906" s="9"/>
      <c r="V906" s="9"/>
      <c r="W906" s="9"/>
      <c r="X906" s="9"/>
      <c r="Y906" s="9"/>
      <c r="Z906" s="9"/>
      <c r="AA906" s="9"/>
    </row>
    <row r="907" spans="16:27" ht="65.099999999999994" customHeight="1" x14ac:dyDescent="0.2">
      <c r="P907" s="98"/>
      <c r="S907" s="9"/>
      <c r="T907" s="9"/>
      <c r="U907" s="9"/>
      <c r="V907" s="9"/>
      <c r="W907" s="9"/>
      <c r="X907" s="9"/>
      <c r="Y907" s="9"/>
      <c r="Z907" s="9"/>
      <c r="AA907" s="9"/>
    </row>
    <row r="908" spans="16:27" ht="65.099999999999994" customHeight="1" x14ac:dyDescent="0.2">
      <c r="P908" s="98"/>
      <c r="S908" s="9"/>
      <c r="T908" s="9"/>
      <c r="U908" s="9"/>
      <c r="V908" s="9"/>
      <c r="W908" s="9"/>
      <c r="X908" s="9"/>
      <c r="Y908" s="9"/>
      <c r="Z908" s="9"/>
      <c r="AA908" s="9"/>
    </row>
    <row r="909" spans="16:27" ht="65.099999999999994" customHeight="1" x14ac:dyDescent="0.2">
      <c r="P909" s="98"/>
      <c r="S909" s="9"/>
      <c r="T909" s="9"/>
      <c r="U909" s="9"/>
      <c r="V909" s="9"/>
      <c r="W909" s="9"/>
      <c r="X909" s="9"/>
      <c r="Y909" s="9"/>
      <c r="Z909" s="9"/>
      <c r="AA909" s="9"/>
    </row>
    <row r="910" spans="16:27" ht="65.099999999999994" customHeight="1" x14ac:dyDescent="0.2">
      <c r="P910" s="98"/>
      <c r="S910" s="9"/>
      <c r="T910" s="9"/>
      <c r="U910" s="9"/>
      <c r="V910" s="9"/>
      <c r="W910" s="9"/>
      <c r="X910" s="9"/>
      <c r="Y910" s="9"/>
      <c r="Z910" s="9"/>
      <c r="AA910" s="9"/>
    </row>
    <row r="911" spans="16:27" ht="65.099999999999994" customHeight="1" x14ac:dyDescent="0.2">
      <c r="P911" s="98"/>
      <c r="S911" s="9"/>
      <c r="T911" s="9"/>
      <c r="U911" s="9"/>
      <c r="V911" s="9"/>
      <c r="W911" s="9"/>
      <c r="X911" s="9"/>
      <c r="Y911" s="9"/>
      <c r="Z911" s="9"/>
      <c r="AA911" s="9"/>
    </row>
    <row r="912" spans="16:27" ht="65.099999999999994" customHeight="1" x14ac:dyDescent="0.2">
      <c r="P912" s="98"/>
      <c r="S912" s="9"/>
      <c r="T912" s="9"/>
      <c r="U912" s="9"/>
      <c r="V912" s="9"/>
      <c r="W912" s="9"/>
      <c r="X912" s="9"/>
      <c r="Y912" s="9"/>
      <c r="Z912" s="9"/>
      <c r="AA912" s="9"/>
    </row>
    <row r="913" spans="16:27" ht="65.099999999999994" customHeight="1" x14ac:dyDescent="0.2">
      <c r="P913" s="98"/>
      <c r="S913" s="9"/>
      <c r="T913" s="9"/>
      <c r="U913" s="9"/>
      <c r="V913" s="9"/>
      <c r="W913" s="9"/>
      <c r="X913" s="9"/>
      <c r="Y913" s="9"/>
      <c r="Z913" s="9"/>
      <c r="AA913" s="9"/>
    </row>
    <row r="914" spans="16:27" ht="65.099999999999994" customHeight="1" x14ac:dyDescent="0.2">
      <c r="P914" s="98"/>
      <c r="S914" s="9"/>
      <c r="T914" s="9"/>
      <c r="U914" s="9"/>
      <c r="V914" s="9"/>
      <c r="W914" s="9"/>
      <c r="X914" s="9"/>
      <c r="Y914" s="9"/>
      <c r="Z914" s="9"/>
      <c r="AA914" s="9"/>
    </row>
    <row r="915" spans="16:27" ht="65.099999999999994" customHeight="1" x14ac:dyDescent="0.2">
      <c r="P915" s="98"/>
      <c r="S915" s="9"/>
      <c r="T915" s="9"/>
      <c r="U915" s="9"/>
      <c r="V915" s="9"/>
      <c r="W915" s="9"/>
      <c r="X915" s="9"/>
      <c r="Y915" s="9"/>
      <c r="Z915" s="9"/>
      <c r="AA915" s="9"/>
    </row>
    <row r="916" spans="16:27" ht="65.099999999999994" customHeight="1" x14ac:dyDescent="0.2">
      <c r="P916" s="98"/>
      <c r="S916" s="9"/>
      <c r="T916" s="9"/>
      <c r="U916" s="9"/>
      <c r="V916" s="9"/>
      <c r="W916" s="9"/>
      <c r="X916" s="9"/>
      <c r="Y916" s="9"/>
      <c r="Z916" s="9"/>
      <c r="AA916" s="9"/>
    </row>
    <row r="917" spans="16:27" ht="65.099999999999994" customHeight="1" x14ac:dyDescent="0.2">
      <c r="P917" s="98"/>
      <c r="S917" s="9"/>
      <c r="T917" s="9"/>
      <c r="U917" s="9"/>
      <c r="V917" s="9"/>
      <c r="W917" s="9"/>
      <c r="X917" s="9"/>
      <c r="Y917" s="9"/>
      <c r="Z917" s="9"/>
      <c r="AA917" s="9"/>
    </row>
    <row r="918" spans="16:27" ht="65.099999999999994" customHeight="1" x14ac:dyDescent="0.2">
      <c r="P918" s="98"/>
      <c r="S918" s="9"/>
      <c r="T918" s="9"/>
      <c r="U918" s="9"/>
      <c r="V918" s="9"/>
      <c r="W918" s="9"/>
      <c r="X918" s="9"/>
      <c r="Y918" s="9"/>
      <c r="Z918" s="9"/>
      <c r="AA918" s="9"/>
    </row>
    <row r="919" spans="16:27" ht="65.099999999999994" customHeight="1" x14ac:dyDescent="0.2">
      <c r="P919" s="98"/>
      <c r="S919" s="9"/>
      <c r="T919" s="9"/>
      <c r="U919" s="9"/>
      <c r="V919" s="9"/>
      <c r="W919" s="9"/>
      <c r="X919" s="9"/>
      <c r="Y919" s="9"/>
      <c r="Z919" s="9"/>
      <c r="AA919" s="9"/>
    </row>
    <row r="920" spans="16:27" ht="65.099999999999994" customHeight="1" x14ac:dyDescent="0.2">
      <c r="P920" s="98"/>
      <c r="S920" s="9"/>
      <c r="T920" s="9"/>
      <c r="U920" s="9"/>
      <c r="V920" s="9"/>
      <c r="W920" s="9"/>
      <c r="X920" s="9"/>
      <c r="Y920" s="9"/>
      <c r="Z920" s="9"/>
      <c r="AA920" s="9"/>
    </row>
    <row r="921" spans="16:27" ht="65.099999999999994" customHeight="1" x14ac:dyDescent="0.2">
      <c r="P921" s="98"/>
      <c r="S921" s="9"/>
      <c r="T921" s="9"/>
      <c r="U921" s="9"/>
      <c r="V921" s="9"/>
      <c r="W921" s="9"/>
      <c r="X921" s="9"/>
      <c r="Y921" s="9"/>
      <c r="Z921" s="9"/>
      <c r="AA921" s="9"/>
    </row>
    <row r="922" spans="16:27" ht="65.099999999999994" customHeight="1" x14ac:dyDescent="0.2">
      <c r="P922" s="98"/>
      <c r="S922" s="9"/>
      <c r="T922" s="9"/>
      <c r="U922" s="9"/>
      <c r="V922" s="9"/>
      <c r="W922" s="9"/>
      <c r="X922" s="9"/>
      <c r="Y922" s="9"/>
      <c r="Z922" s="9"/>
      <c r="AA922" s="9"/>
    </row>
    <row r="923" spans="16:27" ht="65.099999999999994" customHeight="1" x14ac:dyDescent="0.2">
      <c r="P923" s="98"/>
      <c r="S923" s="9"/>
      <c r="T923" s="9"/>
      <c r="U923" s="9"/>
      <c r="V923" s="9"/>
      <c r="W923" s="9"/>
      <c r="X923" s="9"/>
      <c r="Y923" s="9"/>
      <c r="Z923" s="9"/>
      <c r="AA923" s="9"/>
    </row>
    <row r="924" spans="16:27" ht="65.099999999999994" customHeight="1" x14ac:dyDescent="0.2">
      <c r="P924" s="98"/>
      <c r="S924" s="9"/>
      <c r="T924" s="9"/>
      <c r="U924" s="9"/>
      <c r="V924" s="9"/>
      <c r="W924" s="9"/>
      <c r="X924" s="9"/>
      <c r="Y924" s="9"/>
      <c r="Z924" s="9"/>
      <c r="AA924" s="9"/>
    </row>
    <row r="925" spans="16:27" ht="65.099999999999994" customHeight="1" x14ac:dyDescent="0.2">
      <c r="P925" s="98"/>
      <c r="S925" s="9"/>
      <c r="T925" s="9"/>
      <c r="U925" s="9"/>
      <c r="V925" s="9"/>
      <c r="W925" s="9"/>
      <c r="X925" s="9"/>
      <c r="Y925" s="9"/>
      <c r="Z925" s="9"/>
      <c r="AA925" s="9"/>
    </row>
    <row r="926" spans="16:27" ht="65.099999999999994" customHeight="1" x14ac:dyDescent="0.2">
      <c r="P926" s="98"/>
      <c r="S926" s="9"/>
      <c r="T926" s="9"/>
      <c r="U926" s="9"/>
      <c r="V926" s="9"/>
      <c r="W926" s="9"/>
      <c r="X926" s="9"/>
      <c r="Y926" s="9"/>
      <c r="Z926" s="9"/>
      <c r="AA926" s="9"/>
    </row>
    <row r="927" spans="16:27" ht="65.099999999999994" customHeight="1" x14ac:dyDescent="0.2">
      <c r="P927" s="98"/>
      <c r="S927" s="9"/>
      <c r="T927" s="9"/>
      <c r="U927" s="9"/>
      <c r="V927" s="9"/>
      <c r="W927" s="9"/>
      <c r="X927" s="9"/>
      <c r="Y927" s="9"/>
      <c r="Z927" s="9"/>
      <c r="AA927" s="9"/>
    </row>
    <row r="928" spans="16:27" ht="65.099999999999994" customHeight="1" x14ac:dyDescent="0.2">
      <c r="P928" s="98"/>
      <c r="S928" s="9"/>
      <c r="T928" s="9"/>
      <c r="U928" s="9"/>
      <c r="V928" s="9"/>
      <c r="W928" s="9"/>
      <c r="X928" s="9"/>
      <c r="Y928" s="9"/>
      <c r="Z928" s="9"/>
      <c r="AA928" s="9"/>
    </row>
    <row r="929" spans="16:27" ht="65.099999999999994" customHeight="1" x14ac:dyDescent="0.2">
      <c r="P929" s="98"/>
      <c r="S929" s="9"/>
      <c r="T929" s="9"/>
      <c r="U929" s="9"/>
      <c r="V929" s="9"/>
      <c r="W929" s="9"/>
      <c r="X929" s="9"/>
      <c r="Y929" s="9"/>
      <c r="Z929" s="9"/>
      <c r="AA929" s="9"/>
    </row>
    <row r="930" spans="16:27" ht="65.099999999999994" customHeight="1" x14ac:dyDescent="0.2">
      <c r="P930" s="98"/>
      <c r="S930" s="9"/>
      <c r="T930" s="9"/>
      <c r="U930" s="9"/>
      <c r="V930" s="9"/>
      <c r="W930" s="9"/>
      <c r="X930" s="9"/>
      <c r="Y930" s="9"/>
      <c r="Z930" s="9"/>
      <c r="AA930" s="9"/>
    </row>
    <row r="931" spans="16:27" ht="65.099999999999994" customHeight="1" x14ac:dyDescent="0.2">
      <c r="P931" s="98"/>
      <c r="S931" s="9"/>
      <c r="T931" s="9"/>
      <c r="U931" s="9"/>
      <c r="V931" s="9"/>
      <c r="W931" s="9"/>
      <c r="X931" s="9"/>
      <c r="Y931" s="9"/>
      <c r="Z931" s="9"/>
      <c r="AA931" s="9"/>
    </row>
    <row r="932" spans="16:27" ht="65.099999999999994" customHeight="1" x14ac:dyDescent="0.2">
      <c r="P932" s="98"/>
      <c r="S932" s="9"/>
      <c r="T932" s="9"/>
      <c r="U932" s="9"/>
      <c r="V932" s="9"/>
      <c r="W932" s="9"/>
      <c r="X932" s="9"/>
      <c r="Y932" s="9"/>
      <c r="Z932" s="9"/>
      <c r="AA932" s="9"/>
    </row>
    <row r="933" spans="16:27" ht="65.099999999999994" customHeight="1" x14ac:dyDescent="0.2">
      <c r="P933" s="98"/>
      <c r="S933" s="9"/>
      <c r="T933" s="9"/>
      <c r="U933" s="9"/>
      <c r="V933" s="9"/>
      <c r="W933" s="9"/>
      <c r="X933" s="9"/>
      <c r="Y933" s="9"/>
      <c r="Z933" s="9"/>
      <c r="AA933" s="9"/>
    </row>
    <row r="934" spans="16:27" ht="65.099999999999994" customHeight="1" x14ac:dyDescent="0.2">
      <c r="P934" s="98"/>
      <c r="S934" s="9"/>
      <c r="T934" s="9"/>
      <c r="U934" s="9"/>
      <c r="V934" s="9"/>
      <c r="W934" s="9"/>
      <c r="X934" s="9"/>
      <c r="Y934" s="9"/>
      <c r="Z934" s="9"/>
      <c r="AA934" s="9"/>
    </row>
    <row r="935" spans="16:27" ht="65.099999999999994" customHeight="1" x14ac:dyDescent="0.2">
      <c r="P935" s="98"/>
      <c r="S935" s="9"/>
      <c r="T935" s="9"/>
      <c r="U935" s="9"/>
      <c r="V935" s="9"/>
      <c r="W935" s="9"/>
      <c r="X935" s="9"/>
      <c r="Y935" s="9"/>
      <c r="Z935" s="9"/>
      <c r="AA935" s="9"/>
    </row>
    <row r="936" spans="16:27" ht="65.099999999999994" customHeight="1" x14ac:dyDescent="0.2">
      <c r="P936" s="98"/>
      <c r="S936" s="9"/>
      <c r="T936" s="9"/>
      <c r="U936" s="9"/>
      <c r="V936" s="9"/>
      <c r="W936" s="9"/>
      <c r="X936" s="9"/>
      <c r="Y936" s="9"/>
      <c r="Z936" s="9"/>
      <c r="AA936" s="9"/>
    </row>
    <row r="937" spans="16:27" ht="65.099999999999994" customHeight="1" x14ac:dyDescent="0.2">
      <c r="P937" s="98"/>
      <c r="S937" s="9"/>
      <c r="T937" s="9"/>
      <c r="U937" s="9"/>
      <c r="V937" s="9"/>
      <c r="W937" s="9"/>
      <c r="X937" s="9"/>
      <c r="Y937" s="9"/>
      <c r="Z937" s="9"/>
      <c r="AA937" s="9"/>
    </row>
    <row r="938" spans="16:27" ht="65.099999999999994" customHeight="1" x14ac:dyDescent="0.2">
      <c r="P938" s="98"/>
      <c r="S938" s="9"/>
      <c r="T938" s="9"/>
      <c r="U938" s="9"/>
      <c r="V938" s="9"/>
      <c r="W938" s="9"/>
      <c r="X938" s="9"/>
      <c r="Y938" s="9"/>
      <c r="Z938" s="9"/>
      <c r="AA938" s="9"/>
    </row>
    <row r="939" spans="16:27" ht="65.099999999999994" customHeight="1" x14ac:dyDescent="0.2">
      <c r="P939" s="98"/>
      <c r="S939" s="9"/>
      <c r="T939" s="9"/>
      <c r="U939" s="9"/>
      <c r="V939" s="9"/>
      <c r="W939" s="9"/>
      <c r="X939" s="9"/>
      <c r="Y939" s="9"/>
      <c r="Z939" s="9"/>
      <c r="AA939" s="9"/>
    </row>
    <row r="940" spans="16:27" ht="65.099999999999994" customHeight="1" x14ac:dyDescent="0.2">
      <c r="P940" s="98"/>
      <c r="S940" s="9"/>
      <c r="T940" s="9"/>
      <c r="U940" s="9"/>
      <c r="V940" s="9"/>
      <c r="W940" s="9"/>
      <c r="X940" s="9"/>
      <c r="Y940" s="9"/>
      <c r="Z940" s="9"/>
      <c r="AA940" s="9"/>
    </row>
    <row r="941" spans="16:27" ht="65.099999999999994" customHeight="1" x14ac:dyDescent="0.2">
      <c r="P941" s="98"/>
      <c r="S941" s="9"/>
      <c r="T941" s="9"/>
      <c r="U941" s="9"/>
      <c r="V941" s="9"/>
      <c r="W941" s="9"/>
      <c r="X941" s="9"/>
      <c r="Y941" s="9"/>
      <c r="Z941" s="9"/>
      <c r="AA941" s="9"/>
    </row>
    <row r="942" spans="16:27" ht="65.099999999999994" customHeight="1" x14ac:dyDescent="0.2">
      <c r="P942" s="98"/>
      <c r="S942" s="9"/>
      <c r="T942" s="9"/>
      <c r="U942" s="9"/>
      <c r="V942" s="9"/>
      <c r="W942" s="9"/>
      <c r="X942" s="9"/>
      <c r="Y942" s="9"/>
      <c r="Z942" s="9"/>
      <c r="AA942" s="9"/>
    </row>
    <row r="943" spans="16:27" ht="65.099999999999994" customHeight="1" x14ac:dyDescent="0.2">
      <c r="P943" s="98"/>
      <c r="S943" s="9"/>
      <c r="T943" s="9"/>
      <c r="U943" s="9"/>
      <c r="V943" s="9"/>
      <c r="W943" s="9"/>
      <c r="X943" s="9"/>
      <c r="Y943" s="9"/>
      <c r="Z943" s="9"/>
      <c r="AA943" s="9"/>
    </row>
    <row r="944" spans="16:27" ht="65.099999999999994" customHeight="1" x14ac:dyDescent="0.2">
      <c r="P944" s="98"/>
      <c r="S944" s="9"/>
      <c r="T944" s="9"/>
      <c r="U944" s="9"/>
      <c r="V944" s="9"/>
      <c r="W944" s="9"/>
      <c r="X944" s="9"/>
      <c r="Y944" s="9"/>
      <c r="Z944" s="9"/>
      <c r="AA944" s="9"/>
    </row>
    <row r="945" spans="16:27" ht="65.099999999999994" customHeight="1" x14ac:dyDescent="0.2">
      <c r="P945" s="98"/>
      <c r="S945" s="9"/>
      <c r="T945" s="9"/>
      <c r="U945" s="9"/>
      <c r="V945" s="9"/>
      <c r="W945" s="9"/>
      <c r="X945" s="9"/>
      <c r="Y945" s="9"/>
      <c r="Z945" s="9"/>
      <c r="AA945" s="9"/>
    </row>
    <row r="946" spans="16:27" ht="65.099999999999994" customHeight="1" x14ac:dyDescent="0.2">
      <c r="P946" s="98"/>
      <c r="S946" s="9"/>
      <c r="T946" s="9"/>
      <c r="U946" s="9"/>
      <c r="V946" s="9"/>
      <c r="W946" s="9"/>
      <c r="X946" s="9"/>
      <c r="Y946" s="9"/>
      <c r="Z946" s="9"/>
      <c r="AA946" s="9"/>
    </row>
    <row r="947" spans="16:27" ht="65.099999999999994" customHeight="1" x14ac:dyDescent="0.2">
      <c r="P947" s="98"/>
      <c r="S947" s="9"/>
      <c r="T947" s="9"/>
      <c r="U947" s="9"/>
      <c r="V947" s="9"/>
      <c r="W947" s="9"/>
      <c r="X947" s="9"/>
      <c r="Y947" s="9"/>
      <c r="Z947" s="9"/>
      <c r="AA947" s="9"/>
    </row>
    <row r="948" spans="16:27" ht="65.099999999999994" customHeight="1" x14ac:dyDescent="0.2">
      <c r="P948" s="98"/>
      <c r="S948" s="9"/>
      <c r="T948" s="9"/>
      <c r="U948" s="9"/>
      <c r="V948" s="9"/>
      <c r="W948" s="9"/>
      <c r="X948" s="9"/>
      <c r="Y948" s="9"/>
      <c r="Z948" s="9"/>
      <c r="AA948" s="9"/>
    </row>
    <row r="949" spans="16:27" ht="65.099999999999994" customHeight="1" x14ac:dyDescent="0.2">
      <c r="P949" s="98"/>
      <c r="S949" s="9"/>
      <c r="T949" s="9"/>
      <c r="U949" s="9"/>
      <c r="V949" s="9"/>
      <c r="W949" s="9"/>
      <c r="X949" s="9"/>
      <c r="Y949" s="9"/>
      <c r="Z949" s="9"/>
      <c r="AA949" s="9"/>
    </row>
    <row r="950" spans="16:27" ht="65.099999999999994" customHeight="1" x14ac:dyDescent="0.2">
      <c r="P950" s="98"/>
      <c r="S950" s="9"/>
      <c r="T950" s="9"/>
      <c r="U950" s="9"/>
      <c r="V950" s="9"/>
      <c r="W950" s="9"/>
      <c r="X950" s="9"/>
      <c r="Y950" s="9"/>
      <c r="Z950" s="9"/>
      <c r="AA950" s="9"/>
    </row>
    <row r="951" spans="16:27" ht="65.099999999999994" customHeight="1" x14ac:dyDescent="0.2">
      <c r="P951" s="98"/>
      <c r="S951" s="9"/>
      <c r="T951" s="9"/>
      <c r="U951" s="9"/>
      <c r="V951" s="9"/>
      <c r="W951" s="9"/>
      <c r="X951" s="9"/>
      <c r="Y951" s="9"/>
      <c r="Z951" s="9"/>
      <c r="AA951" s="9"/>
    </row>
    <row r="952" spans="16:27" ht="65.099999999999994" customHeight="1" x14ac:dyDescent="0.2">
      <c r="P952" s="98"/>
      <c r="S952" s="9"/>
      <c r="T952" s="9"/>
      <c r="U952" s="9"/>
      <c r="V952" s="9"/>
      <c r="W952" s="9"/>
      <c r="X952" s="9"/>
      <c r="Y952" s="9"/>
      <c r="Z952" s="9"/>
      <c r="AA952" s="9"/>
    </row>
    <row r="953" spans="16:27" ht="65.099999999999994" customHeight="1" x14ac:dyDescent="0.2">
      <c r="P953" s="98"/>
      <c r="S953" s="9"/>
      <c r="T953" s="9"/>
      <c r="U953" s="9"/>
      <c r="V953" s="9"/>
      <c r="W953" s="9"/>
      <c r="X953" s="9"/>
      <c r="Y953" s="9"/>
      <c r="Z953" s="9"/>
      <c r="AA953" s="9"/>
    </row>
    <row r="954" spans="16:27" ht="65.099999999999994" customHeight="1" x14ac:dyDescent="0.2">
      <c r="P954" s="98"/>
      <c r="S954" s="9"/>
      <c r="T954" s="9"/>
      <c r="U954" s="9"/>
      <c r="V954" s="9"/>
      <c r="W954" s="9"/>
      <c r="X954" s="9"/>
      <c r="Y954" s="9"/>
      <c r="Z954" s="9"/>
      <c r="AA954" s="9"/>
    </row>
    <row r="955" spans="16:27" ht="65.099999999999994" customHeight="1" x14ac:dyDescent="0.2">
      <c r="P955" s="98"/>
      <c r="S955" s="9"/>
      <c r="T955" s="9"/>
      <c r="U955" s="9"/>
      <c r="V955" s="9"/>
      <c r="W955" s="9"/>
      <c r="X955" s="9"/>
      <c r="Y955" s="9"/>
      <c r="Z955" s="9"/>
      <c r="AA955" s="9"/>
    </row>
    <row r="956" spans="16:27" ht="65.099999999999994" customHeight="1" x14ac:dyDescent="0.2">
      <c r="P956" s="98"/>
      <c r="S956" s="9"/>
      <c r="T956" s="9"/>
      <c r="U956" s="9"/>
      <c r="V956" s="9"/>
      <c r="W956" s="9"/>
      <c r="X956" s="9"/>
      <c r="Y956" s="9"/>
      <c r="Z956" s="9"/>
      <c r="AA956" s="9"/>
    </row>
    <row r="957" spans="16:27" ht="65.099999999999994" customHeight="1" x14ac:dyDescent="0.2">
      <c r="P957" s="98"/>
      <c r="S957" s="9"/>
      <c r="T957" s="9"/>
      <c r="U957" s="9"/>
      <c r="V957" s="9"/>
      <c r="W957" s="9"/>
      <c r="X957" s="9"/>
      <c r="Y957" s="9"/>
      <c r="Z957" s="9"/>
      <c r="AA957" s="9"/>
    </row>
    <row r="958" spans="16:27" ht="65.099999999999994" customHeight="1" x14ac:dyDescent="0.2">
      <c r="P958" s="98"/>
      <c r="S958" s="9"/>
      <c r="T958" s="9"/>
      <c r="U958" s="9"/>
      <c r="V958" s="9"/>
      <c r="W958" s="9"/>
      <c r="X958" s="9"/>
      <c r="Y958" s="9"/>
      <c r="Z958" s="9"/>
      <c r="AA958" s="9"/>
    </row>
    <row r="959" spans="16:27" ht="65.099999999999994" customHeight="1" x14ac:dyDescent="0.2">
      <c r="P959" s="98"/>
      <c r="S959" s="9"/>
      <c r="T959" s="9"/>
      <c r="U959" s="9"/>
      <c r="V959" s="9"/>
      <c r="W959" s="9"/>
      <c r="X959" s="9"/>
      <c r="Y959" s="9"/>
      <c r="Z959" s="9"/>
      <c r="AA959" s="9"/>
    </row>
    <row r="960" spans="16:27" ht="65.099999999999994" customHeight="1" x14ac:dyDescent="0.2">
      <c r="P960" s="98"/>
      <c r="S960" s="9"/>
      <c r="T960" s="9"/>
      <c r="U960" s="9"/>
      <c r="V960" s="9"/>
      <c r="W960" s="9"/>
      <c r="X960" s="9"/>
      <c r="Y960" s="9"/>
      <c r="Z960" s="9"/>
      <c r="AA960" s="9"/>
    </row>
    <row r="961" spans="16:27" ht="65.099999999999994" customHeight="1" x14ac:dyDescent="0.2">
      <c r="P961" s="98"/>
      <c r="S961" s="9"/>
      <c r="T961" s="9"/>
      <c r="U961" s="9"/>
      <c r="V961" s="9"/>
      <c r="W961" s="9"/>
      <c r="X961" s="9"/>
      <c r="Y961" s="9"/>
      <c r="Z961" s="9"/>
      <c r="AA961" s="9"/>
    </row>
    <row r="962" spans="16:27" ht="65.099999999999994" customHeight="1" x14ac:dyDescent="0.2">
      <c r="P962" s="98"/>
      <c r="S962" s="9"/>
      <c r="T962" s="9"/>
      <c r="U962" s="9"/>
      <c r="V962" s="9"/>
      <c r="W962" s="9"/>
      <c r="X962" s="9"/>
      <c r="Y962" s="9"/>
      <c r="Z962" s="9"/>
      <c r="AA962" s="9"/>
    </row>
    <row r="963" spans="16:27" ht="65.099999999999994" customHeight="1" x14ac:dyDescent="0.2">
      <c r="P963" s="98"/>
      <c r="S963" s="9"/>
      <c r="T963" s="9"/>
      <c r="U963" s="9"/>
      <c r="V963" s="9"/>
      <c r="W963" s="9"/>
      <c r="X963" s="9"/>
      <c r="Y963" s="9"/>
      <c r="Z963" s="9"/>
      <c r="AA963" s="9"/>
    </row>
    <row r="964" spans="16:27" ht="65.099999999999994" customHeight="1" x14ac:dyDescent="0.2">
      <c r="P964" s="98"/>
      <c r="S964" s="9"/>
      <c r="T964" s="9"/>
      <c r="U964" s="9"/>
      <c r="V964" s="9"/>
      <c r="W964" s="9"/>
      <c r="X964" s="9"/>
      <c r="Y964" s="9"/>
      <c r="Z964" s="9"/>
      <c r="AA964" s="9"/>
    </row>
    <row r="965" spans="16:27" ht="65.099999999999994" customHeight="1" x14ac:dyDescent="0.2">
      <c r="P965" s="98"/>
      <c r="S965" s="9"/>
      <c r="T965" s="9"/>
      <c r="U965" s="9"/>
      <c r="V965" s="9"/>
      <c r="W965" s="9"/>
      <c r="X965" s="9"/>
      <c r="Y965" s="9"/>
      <c r="Z965" s="9"/>
      <c r="AA965" s="9"/>
    </row>
    <row r="966" spans="16:27" ht="65.099999999999994" customHeight="1" x14ac:dyDescent="0.2">
      <c r="P966" s="98"/>
      <c r="S966" s="9"/>
      <c r="T966" s="9"/>
      <c r="U966" s="9"/>
      <c r="V966" s="9"/>
      <c r="W966" s="9"/>
      <c r="X966" s="9"/>
      <c r="Y966" s="9"/>
      <c r="Z966" s="9"/>
      <c r="AA966" s="9"/>
    </row>
    <row r="967" spans="16:27" ht="65.099999999999994" customHeight="1" x14ac:dyDescent="0.2">
      <c r="P967" s="98"/>
      <c r="S967" s="9"/>
      <c r="T967" s="9"/>
      <c r="U967" s="9"/>
      <c r="V967" s="9"/>
      <c r="W967" s="9"/>
      <c r="X967" s="9"/>
      <c r="Y967" s="9"/>
      <c r="Z967" s="9"/>
      <c r="AA967" s="9"/>
    </row>
    <row r="968" spans="16:27" ht="65.099999999999994" customHeight="1" x14ac:dyDescent="0.2">
      <c r="P968" s="98"/>
      <c r="S968" s="9"/>
      <c r="T968" s="9"/>
      <c r="U968" s="9"/>
      <c r="V968" s="9"/>
      <c r="W968" s="9"/>
      <c r="X968" s="9"/>
      <c r="Y968" s="9"/>
      <c r="Z968" s="9"/>
      <c r="AA968" s="9"/>
    </row>
    <row r="969" spans="16:27" ht="65.099999999999994" customHeight="1" x14ac:dyDescent="0.2">
      <c r="P969" s="98"/>
      <c r="S969" s="9"/>
      <c r="T969" s="9"/>
      <c r="U969" s="9"/>
      <c r="V969" s="9"/>
      <c r="W969" s="9"/>
      <c r="X969" s="9"/>
      <c r="Y969" s="9"/>
      <c r="Z969" s="9"/>
      <c r="AA969" s="9"/>
    </row>
    <row r="970" spans="16:27" ht="65.099999999999994" customHeight="1" x14ac:dyDescent="0.2">
      <c r="P970" s="98"/>
      <c r="S970" s="9"/>
      <c r="T970" s="9"/>
      <c r="U970" s="9"/>
      <c r="V970" s="9"/>
      <c r="W970" s="9"/>
      <c r="X970" s="9"/>
      <c r="Y970" s="9"/>
      <c r="Z970" s="9"/>
      <c r="AA970" s="9"/>
    </row>
    <row r="971" spans="16:27" ht="65.099999999999994" customHeight="1" x14ac:dyDescent="0.2">
      <c r="P971" s="98"/>
      <c r="S971" s="9"/>
      <c r="T971" s="9"/>
      <c r="U971" s="9"/>
      <c r="V971" s="9"/>
      <c r="W971" s="9"/>
      <c r="X971" s="9"/>
      <c r="Y971" s="9"/>
      <c r="Z971" s="9"/>
      <c r="AA971" s="9"/>
    </row>
    <row r="972" spans="16:27" ht="65.099999999999994" customHeight="1" x14ac:dyDescent="0.2">
      <c r="P972" s="98"/>
      <c r="S972" s="9"/>
      <c r="T972" s="9"/>
      <c r="U972" s="9"/>
      <c r="V972" s="9"/>
      <c r="W972" s="9"/>
      <c r="X972" s="9"/>
      <c r="Y972" s="9"/>
      <c r="Z972" s="9"/>
      <c r="AA972" s="9"/>
    </row>
    <row r="973" spans="16:27" ht="65.099999999999994" customHeight="1" x14ac:dyDescent="0.2">
      <c r="P973" s="98"/>
      <c r="S973" s="9"/>
      <c r="T973" s="9"/>
      <c r="U973" s="9"/>
      <c r="V973" s="9"/>
      <c r="W973" s="9"/>
      <c r="X973" s="9"/>
      <c r="Y973" s="9"/>
      <c r="Z973" s="9"/>
      <c r="AA973" s="9"/>
    </row>
    <row r="974" spans="16:27" ht="65.099999999999994" customHeight="1" x14ac:dyDescent="0.2">
      <c r="P974" s="98"/>
      <c r="S974" s="9"/>
      <c r="T974" s="9"/>
      <c r="U974" s="9"/>
      <c r="V974" s="9"/>
      <c r="W974" s="9"/>
      <c r="X974" s="9"/>
      <c r="Y974" s="9"/>
      <c r="Z974" s="9"/>
      <c r="AA974" s="9"/>
    </row>
    <row r="975" spans="16:27" ht="65.099999999999994" customHeight="1" x14ac:dyDescent="0.2">
      <c r="P975" s="98"/>
      <c r="S975" s="9"/>
      <c r="T975" s="9"/>
      <c r="U975" s="9"/>
      <c r="V975" s="9"/>
      <c r="W975" s="9"/>
      <c r="X975" s="9"/>
      <c r="Y975" s="9"/>
      <c r="Z975" s="9"/>
      <c r="AA975" s="9"/>
    </row>
    <row r="976" spans="16:27" ht="65.099999999999994" customHeight="1" x14ac:dyDescent="0.2">
      <c r="P976" s="98"/>
      <c r="S976" s="9"/>
      <c r="T976" s="9"/>
      <c r="U976" s="9"/>
      <c r="V976" s="9"/>
      <c r="W976" s="9"/>
      <c r="X976" s="9"/>
      <c r="Y976" s="9"/>
      <c r="Z976" s="9"/>
      <c r="AA976" s="9"/>
    </row>
    <row r="977" spans="16:27" ht="65.099999999999994" customHeight="1" x14ac:dyDescent="0.2">
      <c r="P977" s="98"/>
      <c r="S977" s="9"/>
      <c r="T977" s="9"/>
      <c r="U977" s="9"/>
      <c r="V977" s="9"/>
      <c r="W977" s="9"/>
      <c r="X977" s="9"/>
      <c r="Y977" s="9"/>
      <c r="Z977" s="9"/>
      <c r="AA977" s="9"/>
    </row>
    <row r="978" spans="16:27" ht="65.099999999999994" customHeight="1" x14ac:dyDescent="0.2">
      <c r="P978" s="98"/>
      <c r="S978" s="9"/>
      <c r="T978" s="9"/>
      <c r="U978" s="9"/>
      <c r="V978" s="9"/>
      <c r="W978" s="9"/>
      <c r="X978" s="9"/>
      <c r="Y978" s="9"/>
      <c r="Z978" s="9"/>
      <c r="AA978" s="9"/>
    </row>
    <row r="979" spans="16:27" ht="65.099999999999994" customHeight="1" x14ac:dyDescent="0.2">
      <c r="P979" s="98"/>
      <c r="S979" s="9"/>
      <c r="T979" s="9"/>
      <c r="U979" s="9"/>
      <c r="V979" s="9"/>
      <c r="W979" s="9"/>
      <c r="X979" s="9"/>
      <c r="Y979" s="9"/>
      <c r="Z979" s="9"/>
      <c r="AA979" s="9"/>
    </row>
    <row r="980" spans="16:27" ht="65.099999999999994" customHeight="1" x14ac:dyDescent="0.2">
      <c r="P980" s="98"/>
      <c r="S980" s="9"/>
      <c r="T980" s="9"/>
      <c r="U980" s="9"/>
      <c r="V980" s="9"/>
      <c r="W980" s="9"/>
      <c r="X980" s="9"/>
      <c r="Y980" s="9"/>
      <c r="Z980" s="9"/>
      <c r="AA980" s="9"/>
    </row>
    <row r="981" spans="16:27" ht="65.099999999999994" customHeight="1" x14ac:dyDescent="0.2">
      <c r="P981" s="98"/>
      <c r="S981" s="9"/>
      <c r="T981" s="9"/>
      <c r="U981" s="9"/>
      <c r="V981" s="9"/>
      <c r="W981" s="9"/>
      <c r="X981" s="9"/>
      <c r="Y981" s="9"/>
      <c r="Z981" s="9"/>
      <c r="AA981" s="9"/>
    </row>
    <row r="982" spans="16:27" ht="65.099999999999994" customHeight="1" x14ac:dyDescent="0.2">
      <c r="P982" s="98"/>
      <c r="S982" s="9"/>
      <c r="T982" s="9"/>
      <c r="U982" s="9"/>
      <c r="V982" s="9"/>
      <c r="W982" s="9"/>
      <c r="X982" s="9"/>
      <c r="Y982" s="9"/>
      <c r="Z982" s="9"/>
      <c r="AA982" s="9"/>
    </row>
    <row r="983" spans="16:27" ht="65.099999999999994" customHeight="1" x14ac:dyDescent="0.2">
      <c r="P983" s="98"/>
      <c r="S983" s="9"/>
      <c r="T983" s="9"/>
      <c r="U983" s="9"/>
      <c r="V983" s="9"/>
      <c r="W983" s="9"/>
      <c r="X983" s="9"/>
      <c r="Y983" s="9"/>
      <c r="Z983" s="9"/>
      <c r="AA983" s="9"/>
    </row>
    <row r="984" spans="16:27" ht="65.099999999999994" customHeight="1" x14ac:dyDescent="0.2">
      <c r="P984" s="98"/>
      <c r="S984" s="9"/>
      <c r="T984" s="9"/>
      <c r="U984" s="9"/>
      <c r="V984" s="9"/>
      <c r="W984" s="9"/>
      <c r="X984" s="9"/>
      <c r="Y984" s="9"/>
      <c r="Z984" s="9"/>
      <c r="AA984" s="9"/>
    </row>
    <row r="985" spans="16:27" ht="65.099999999999994" customHeight="1" x14ac:dyDescent="0.2">
      <c r="P985" s="98"/>
      <c r="S985" s="9"/>
      <c r="T985" s="9"/>
      <c r="U985" s="9"/>
      <c r="V985" s="9"/>
      <c r="W985" s="9"/>
      <c r="X985" s="9"/>
      <c r="Y985" s="9"/>
      <c r="Z985" s="9"/>
      <c r="AA985" s="9"/>
    </row>
    <row r="986" spans="16:27" ht="65.099999999999994" customHeight="1" x14ac:dyDescent="0.2">
      <c r="P986" s="98"/>
      <c r="S986" s="9"/>
      <c r="T986" s="9"/>
      <c r="U986" s="9"/>
      <c r="V986" s="9"/>
      <c r="W986" s="9"/>
      <c r="X986" s="9"/>
      <c r="Y986" s="9"/>
      <c r="Z986" s="9"/>
      <c r="AA986" s="9"/>
    </row>
    <row r="987" spans="16:27" ht="65.099999999999994" customHeight="1" x14ac:dyDescent="0.2">
      <c r="P987" s="98"/>
      <c r="S987" s="9"/>
      <c r="T987" s="9"/>
      <c r="U987" s="9"/>
      <c r="V987" s="9"/>
      <c r="W987" s="9"/>
      <c r="X987" s="9"/>
      <c r="Y987" s="9"/>
      <c r="Z987" s="9"/>
      <c r="AA987" s="9"/>
    </row>
    <row r="988" spans="16:27" ht="65.099999999999994" customHeight="1" x14ac:dyDescent="0.2">
      <c r="P988" s="98"/>
      <c r="S988" s="9"/>
      <c r="T988" s="9"/>
      <c r="U988" s="9"/>
      <c r="V988" s="9"/>
      <c r="W988" s="9"/>
      <c r="X988" s="9"/>
      <c r="Y988" s="9"/>
      <c r="Z988" s="9"/>
      <c r="AA988" s="9"/>
    </row>
    <row r="989" spans="16:27" ht="65.099999999999994" customHeight="1" x14ac:dyDescent="0.2">
      <c r="P989" s="98"/>
      <c r="S989" s="9"/>
      <c r="T989" s="9"/>
      <c r="U989" s="9"/>
      <c r="V989" s="9"/>
      <c r="W989" s="9"/>
      <c r="X989" s="9"/>
      <c r="Y989" s="9"/>
      <c r="Z989" s="9"/>
      <c r="AA989" s="9"/>
    </row>
    <row r="990" spans="16:27" ht="65.099999999999994" customHeight="1" x14ac:dyDescent="0.2">
      <c r="P990" s="98"/>
      <c r="S990" s="9"/>
      <c r="T990" s="9"/>
      <c r="U990" s="9"/>
      <c r="V990" s="9"/>
      <c r="W990" s="9"/>
      <c r="X990" s="9"/>
      <c r="Y990" s="9"/>
      <c r="Z990" s="9"/>
      <c r="AA990" s="9"/>
    </row>
    <row r="991" spans="16:27" ht="65.099999999999994" customHeight="1" x14ac:dyDescent="0.2">
      <c r="P991" s="98"/>
      <c r="S991" s="9"/>
      <c r="T991" s="9"/>
      <c r="U991" s="9"/>
      <c r="V991" s="9"/>
      <c r="W991" s="9"/>
      <c r="X991" s="9"/>
      <c r="Y991" s="9"/>
      <c r="Z991" s="9"/>
      <c r="AA991" s="9"/>
    </row>
    <row r="992" spans="16:27" ht="65.099999999999994" customHeight="1" x14ac:dyDescent="0.2">
      <c r="P992" s="98"/>
      <c r="S992" s="9"/>
      <c r="T992" s="9"/>
      <c r="U992" s="9"/>
      <c r="V992" s="9"/>
      <c r="W992" s="9"/>
      <c r="X992" s="9"/>
      <c r="Y992" s="9"/>
      <c r="Z992" s="9"/>
      <c r="AA992" s="9"/>
    </row>
    <row r="993" spans="16:27" ht="65.099999999999994" customHeight="1" x14ac:dyDescent="0.2">
      <c r="P993" s="98"/>
      <c r="S993" s="9"/>
      <c r="T993" s="9"/>
      <c r="U993" s="9"/>
      <c r="V993" s="9"/>
      <c r="W993" s="9"/>
      <c r="X993" s="9"/>
      <c r="Y993" s="9"/>
      <c r="Z993" s="9"/>
      <c r="AA993" s="9"/>
    </row>
    <row r="994" spans="16:27" ht="65.099999999999994" customHeight="1" x14ac:dyDescent="0.2">
      <c r="P994" s="98"/>
      <c r="S994" s="9"/>
      <c r="T994" s="9"/>
      <c r="U994" s="9"/>
      <c r="V994" s="9"/>
      <c r="W994" s="9"/>
      <c r="X994" s="9"/>
      <c r="Y994" s="9"/>
      <c r="Z994" s="9"/>
      <c r="AA994" s="9"/>
    </row>
    <row r="995" spans="16:27" ht="65.099999999999994" customHeight="1" x14ac:dyDescent="0.2">
      <c r="P995" s="98"/>
      <c r="S995" s="9"/>
      <c r="T995" s="9"/>
      <c r="U995" s="9"/>
      <c r="V995" s="9"/>
      <c r="W995" s="9"/>
      <c r="X995" s="9"/>
      <c r="Y995" s="9"/>
      <c r="Z995" s="9"/>
      <c r="AA995" s="9"/>
    </row>
    <row r="996" spans="16:27" ht="65.099999999999994" customHeight="1" x14ac:dyDescent="0.2">
      <c r="P996" s="98"/>
      <c r="S996" s="9"/>
      <c r="T996" s="9"/>
      <c r="U996" s="9"/>
      <c r="V996" s="9"/>
      <c r="W996" s="9"/>
      <c r="X996" s="9"/>
      <c r="Y996" s="9"/>
      <c r="Z996" s="9"/>
      <c r="AA996" s="9"/>
    </row>
    <row r="997" spans="16:27" ht="65.099999999999994" customHeight="1" x14ac:dyDescent="0.2">
      <c r="P997" s="98"/>
      <c r="S997" s="9"/>
      <c r="T997" s="9"/>
      <c r="U997" s="9"/>
      <c r="V997" s="9"/>
      <c r="W997" s="9"/>
      <c r="X997" s="9"/>
      <c r="Y997" s="9"/>
      <c r="Z997" s="9"/>
      <c r="AA997" s="9"/>
    </row>
    <row r="998" spans="16:27" ht="65.099999999999994" customHeight="1" x14ac:dyDescent="0.2">
      <c r="P998" s="98"/>
      <c r="S998" s="9"/>
      <c r="T998" s="9"/>
      <c r="U998" s="9"/>
      <c r="V998" s="9"/>
      <c r="W998" s="9"/>
      <c r="X998" s="9"/>
      <c r="Y998" s="9"/>
      <c r="Z998" s="9"/>
      <c r="AA998" s="9"/>
    </row>
    <row r="999" spans="16:27" ht="65.099999999999994" customHeight="1" x14ac:dyDescent="0.2">
      <c r="P999" s="98"/>
      <c r="S999" s="9"/>
      <c r="T999" s="9"/>
      <c r="U999" s="9"/>
      <c r="V999" s="9"/>
      <c r="W999" s="9"/>
      <c r="X999" s="9"/>
      <c r="Y999" s="9"/>
      <c r="Z999" s="9"/>
      <c r="AA999" s="9"/>
    </row>
    <row r="1000" spans="16:27" ht="65.099999999999994" customHeight="1" x14ac:dyDescent="0.2">
      <c r="P1000" s="98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6:27" ht="65.099999999999994" customHeight="1" x14ac:dyDescent="0.2">
      <c r="P1001" s="98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6:27" ht="65.099999999999994" customHeight="1" x14ac:dyDescent="0.2">
      <c r="P1002" s="98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6:27" ht="65.099999999999994" customHeight="1" x14ac:dyDescent="0.2">
      <c r="P1003" s="98"/>
      <c r="S1003" s="9"/>
      <c r="T1003" s="9"/>
      <c r="U1003" s="9"/>
      <c r="V1003" s="9"/>
      <c r="W1003" s="9"/>
      <c r="X1003" s="9"/>
      <c r="Y1003" s="9"/>
      <c r="Z1003" s="9"/>
      <c r="AA1003" s="9"/>
    </row>
  </sheetData>
  <sortState ref="B6:R284">
    <sortCondition descending="1" ref="P6:P284"/>
    <sortCondition ref="E6:E284"/>
  </sortState>
  <mergeCells count="3">
    <mergeCell ref="A1:O1"/>
    <mergeCell ref="A2:O2"/>
    <mergeCell ref="A3:O3"/>
  </mergeCells>
  <dataValidations count="1">
    <dataValidation type="list" allowBlank="1" showErrorMessage="1" sqref="Q5:Q251 Q280:Q1003">
      <formula1>"победитель,призёр"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4"/>
  <sheetViews>
    <sheetView tabSelected="1" workbookViewId="0">
      <selection activeCell="L6" sqref="L6"/>
    </sheetView>
  </sheetViews>
  <sheetFormatPr defaultColWidth="17.28515625" defaultRowHeight="65.099999999999994" customHeight="1" x14ac:dyDescent="0.2"/>
  <cols>
    <col min="1" max="1" width="5.42578125" customWidth="1"/>
    <col min="2" max="2" width="7.5703125" style="56" customWidth="1"/>
    <col min="3" max="3" width="19.5703125" style="56" customWidth="1"/>
    <col min="4" max="4" width="8.28515625" style="67" customWidth="1"/>
    <col min="5" max="5" width="19.28515625" style="75" customWidth="1"/>
    <col min="6" max="6" width="35.5703125" style="75" customWidth="1"/>
    <col min="7" max="7" width="11" style="67" customWidth="1"/>
    <col min="8" max="8" width="13.28515625" style="67" customWidth="1"/>
    <col min="9" max="9" width="12.42578125" style="67" customWidth="1"/>
    <col min="10" max="10" width="15.7109375" style="75" customWidth="1"/>
    <col min="11" max="11" width="27.28515625" style="75" customWidth="1"/>
    <col min="12" max="12" width="13" style="67" customWidth="1"/>
    <col min="13" max="15" width="9.85546875" style="67" customWidth="1"/>
    <col min="16" max="17" width="14.42578125" style="67" customWidth="1"/>
    <col min="18" max="18" width="16" style="67" customWidth="1"/>
    <col min="19" max="27" width="14.42578125" customWidth="1"/>
  </cols>
  <sheetData>
    <row r="1" spans="1:27" ht="16.5" customHeight="1" x14ac:dyDescent="0.25">
      <c r="F1" s="174" t="s">
        <v>1131</v>
      </c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7" ht="17.25" customHeight="1" x14ac:dyDescent="0.25">
      <c r="F2" s="174" t="s">
        <v>1133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7" ht="16.5" customHeight="1" x14ac:dyDescent="0.25">
      <c r="F3" s="174" t="s">
        <v>1132</v>
      </c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7" ht="20.25" customHeight="1" x14ac:dyDescent="0.2"/>
    <row r="5" spans="1:27" ht="65.099999999999994" customHeight="1" x14ac:dyDescent="0.2">
      <c r="A5" s="1" t="s">
        <v>0</v>
      </c>
      <c r="B5" s="2" t="s">
        <v>1</v>
      </c>
      <c r="C5" s="2" t="s">
        <v>2</v>
      </c>
      <c r="D5" s="3" t="s">
        <v>3</v>
      </c>
      <c r="E5" s="68" t="s">
        <v>4</v>
      </c>
      <c r="F5" s="68" t="s">
        <v>5</v>
      </c>
      <c r="G5" s="4" t="s">
        <v>6</v>
      </c>
      <c r="H5" s="2" t="s">
        <v>7</v>
      </c>
      <c r="I5" s="2" t="s">
        <v>8</v>
      </c>
      <c r="J5" s="68" t="s">
        <v>9</v>
      </c>
      <c r="K5" s="68" t="s">
        <v>10</v>
      </c>
      <c r="L5" s="2" t="s">
        <v>11</v>
      </c>
      <c r="M5" s="5" t="s">
        <v>12</v>
      </c>
      <c r="N5" s="6" t="s">
        <v>13</v>
      </c>
      <c r="O5" s="5" t="s">
        <v>14</v>
      </c>
      <c r="P5" s="95" t="s">
        <v>15</v>
      </c>
      <c r="Q5" s="2" t="s">
        <v>16</v>
      </c>
      <c r="R5" s="7" t="s">
        <v>17</v>
      </c>
      <c r="S5" s="8"/>
      <c r="T5" s="9"/>
      <c r="U5" s="9"/>
      <c r="V5" s="9"/>
      <c r="W5" s="9"/>
      <c r="X5" s="9"/>
      <c r="Y5" s="9"/>
      <c r="Z5" s="9"/>
      <c r="AA5" s="9"/>
    </row>
    <row r="6" spans="1:27" ht="65.099999999999994" customHeight="1" x14ac:dyDescent="0.2">
      <c r="A6" s="10">
        <v>1</v>
      </c>
      <c r="B6" s="12" t="s">
        <v>18</v>
      </c>
      <c r="C6" s="12" t="s">
        <v>19</v>
      </c>
      <c r="D6" s="57">
        <v>10</v>
      </c>
      <c r="E6" s="69" t="s">
        <v>270</v>
      </c>
      <c r="F6" s="69" t="s">
        <v>162</v>
      </c>
      <c r="G6" s="76">
        <v>37062</v>
      </c>
      <c r="H6" s="57" t="s">
        <v>22</v>
      </c>
      <c r="I6" s="57" t="s">
        <v>23</v>
      </c>
      <c r="J6" s="69" t="s">
        <v>271</v>
      </c>
      <c r="K6" s="69" t="s">
        <v>165</v>
      </c>
      <c r="L6" s="57" t="s">
        <v>22</v>
      </c>
      <c r="M6" s="57">
        <v>36</v>
      </c>
      <c r="N6" s="57">
        <v>30</v>
      </c>
      <c r="O6" s="57">
        <v>30</v>
      </c>
      <c r="P6" s="35">
        <f t="shared" ref="P6:P69" si="0">SUM(M6,N6,O6)</f>
        <v>96</v>
      </c>
      <c r="Q6" s="57" t="s">
        <v>26</v>
      </c>
      <c r="R6" s="57" t="s">
        <v>59</v>
      </c>
      <c r="S6" s="11"/>
      <c r="T6" s="9"/>
      <c r="U6" s="9"/>
      <c r="V6" s="9"/>
      <c r="W6" s="9"/>
      <c r="X6" s="9"/>
      <c r="Y6" s="9"/>
      <c r="Z6" s="9"/>
      <c r="AA6" s="9"/>
    </row>
    <row r="7" spans="1:27" ht="65.099999999999994" customHeight="1" x14ac:dyDescent="0.2">
      <c r="A7" s="10">
        <v>2</v>
      </c>
      <c r="B7" s="17" t="s">
        <v>18</v>
      </c>
      <c r="C7" s="17" t="s">
        <v>19</v>
      </c>
      <c r="D7" s="58">
        <v>9</v>
      </c>
      <c r="E7" s="17" t="s">
        <v>454</v>
      </c>
      <c r="F7" s="17" t="s">
        <v>381</v>
      </c>
      <c r="G7" s="77">
        <v>37562</v>
      </c>
      <c r="H7" s="58" t="s">
        <v>22</v>
      </c>
      <c r="I7" s="58" t="s">
        <v>23</v>
      </c>
      <c r="J7" s="17" t="s">
        <v>383</v>
      </c>
      <c r="K7" s="17" t="s">
        <v>384</v>
      </c>
      <c r="L7" s="58" t="s">
        <v>22</v>
      </c>
      <c r="M7" s="58">
        <v>36</v>
      </c>
      <c r="N7" s="58">
        <v>30</v>
      </c>
      <c r="O7" s="58">
        <v>30</v>
      </c>
      <c r="P7" s="35">
        <f t="shared" si="0"/>
        <v>96</v>
      </c>
      <c r="Q7" s="58" t="s">
        <v>26</v>
      </c>
      <c r="R7" s="58" t="s">
        <v>394</v>
      </c>
      <c r="S7" s="11"/>
      <c r="T7" s="9"/>
      <c r="U7" s="9"/>
      <c r="V7" s="9"/>
      <c r="W7" s="9"/>
      <c r="X7" s="9"/>
      <c r="Y7" s="9"/>
      <c r="Z7" s="9"/>
      <c r="AA7" s="9"/>
    </row>
    <row r="8" spans="1:27" ht="65.099999999999994" customHeight="1" x14ac:dyDescent="0.2">
      <c r="A8" s="14">
        <v>3</v>
      </c>
      <c r="B8" s="45" t="s">
        <v>18</v>
      </c>
      <c r="C8" s="45" t="s">
        <v>19</v>
      </c>
      <c r="D8" s="57" t="s">
        <v>844</v>
      </c>
      <c r="E8" s="69" t="s">
        <v>887</v>
      </c>
      <c r="F8" s="69" t="s">
        <v>849</v>
      </c>
      <c r="G8" s="76">
        <v>36725</v>
      </c>
      <c r="H8" s="58" t="s">
        <v>22</v>
      </c>
      <c r="I8" s="58" t="s">
        <v>23</v>
      </c>
      <c r="J8" s="69" t="s">
        <v>850</v>
      </c>
      <c r="K8" s="69" t="s">
        <v>851</v>
      </c>
      <c r="L8" s="59" t="s">
        <v>22</v>
      </c>
      <c r="M8" s="57">
        <v>30</v>
      </c>
      <c r="N8" s="57">
        <v>30</v>
      </c>
      <c r="O8" s="57">
        <v>36</v>
      </c>
      <c r="P8" s="35">
        <f t="shared" si="0"/>
        <v>96</v>
      </c>
      <c r="Q8" s="57" t="s">
        <v>26</v>
      </c>
      <c r="R8" s="59" t="s">
        <v>728</v>
      </c>
      <c r="S8" s="11"/>
      <c r="T8" s="9"/>
      <c r="U8" s="9"/>
      <c r="V8" s="9"/>
      <c r="W8" s="9"/>
      <c r="X8" s="9"/>
      <c r="Y8" s="9"/>
      <c r="Z8" s="9"/>
      <c r="AA8" s="9"/>
    </row>
    <row r="9" spans="1:27" ht="65.099999999999994" customHeight="1" x14ac:dyDescent="0.2">
      <c r="A9" s="14">
        <v>4</v>
      </c>
      <c r="B9" s="23" t="s">
        <v>18</v>
      </c>
      <c r="C9" s="23" t="s">
        <v>19</v>
      </c>
      <c r="D9" s="58">
        <v>11</v>
      </c>
      <c r="E9" s="17" t="s">
        <v>981</v>
      </c>
      <c r="F9" s="17" t="s">
        <v>982</v>
      </c>
      <c r="G9" s="77">
        <v>36949</v>
      </c>
      <c r="H9" s="58" t="s">
        <v>22</v>
      </c>
      <c r="I9" s="58" t="s">
        <v>23</v>
      </c>
      <c r="J9" s="17" t="s">
        <v>983</v>
      </c>
      <c r="K9" s="17" t="s">
        <v>984</v>
      </c>
      <c r="L9" s="58" t="s">
        <v>22</v>
      </c>
      <c r="M9" s="58">
        <v>36</v>
      </c>
      <c r="N9" s="58">
        <v>30</v>
      </c>
      <c r="O9" s="58">
        <v>30</v>
      </c>
      <c r="P9" s="35">
        <f t="shared" si="0"/>
        <v>96</v>
      </c>
      <c r="Q9" s="58" t="s">
        <v>26</v>
      </c>
      <c r="R9" s="58" t="s">
        <v>918</v>
      </c>
      <c r="S9" s="11"/>
      <c r="T9" s="9"/>
      <c r="U9" s="9"/>
      <c r="V9" s="9"/>
      <c r="W9" s="9"/>
      <c r="X9" s="9"/>
      <c r="Y9" s="9"/>
      <c r="Z9" s="9"/>
      <c r="AA9" s="9"/>
    </row>
    <row r="10" spans="1:27" ht="65.099999999999994" customHeight="1" x14ac:dyDescent="0.2">
      <c r="A10" s="14">
        <v>5</v>
      </c>
      <c r="B10" s="46" t="s">
        <v>18</v>
      </c>
      <c r="C10" s="46" t="s">
        <v>19</v>
      </c>
      <c r="D10" s="46">
        <v>11</v>
      </c>
      <c r="E10" s="70" t="s">
        <v>1128</v>
      </c>
      <c r="F10" s="70" t="s">
        <v>1081</v>
      </c>
      <c r="G10" s="47">
        <v>36640</v>
      </c>
      <c r="H10" s="46" t="s">
        <v>22</v>
      </c>
      <c r="I10" s="46" t="s">
        <v>23</v>
      </c>
      <c r="J10" s="70" t="s">
        <v>1087</v>
      </c>
      <c r="K10" s="70" t="s">
        <v>1083</v>
      </c>
      <c r="L10" s="46" t="s">
        <v>22</v>
      </c>
      <c r="M10" s="46">
        <v>36</v>
      </c>
      <c r="N10" s="46">
        <v>30</v>
      </c>
      <c r="O10" s="46">
        <v>30</v>
      </c>
      <c r="P10" s="35">
        <f t="shared" si="0"/>
        <v>96</v>
      </c>
      <c r="Q10" s="46" t="s">
        <v>26</v>
      </c>
      <c r="R10" s="46" t="s">
        <v>1028</v>
      </c>
      <c r="S10" s="11"/>
      <c r="T10" s="9"/>
      <c r="U10" s="9"/>
      <c r="V10" s="9"/>
      <c r="W10" s="9"/>
      <c r="X10" s="9"/>
      <c r="Y10" s="9"/>
      <c r="Z10" s="9"/>
      <c r="AA10" s="9"/>
    </row>
    <row r="11" spans="1:27" ht="65.099999999999994" customHeight="1" x14ac:dyDescent="0.2">
      <c r="A11" s="14">
        <v>6</v>
      </c>
      <c r="B11" s="46" t="s">
        <v>18</v>
      </c>
      <c r="C11" s="46" t="s">
        <v>19</v>
      </c>
      <c r="D11" s="46">
        <v>11</v>
      </c>
      <c r="E11" s="70" t="s">
        <v>1129</v>
      </c>
      <c r="F11" s="70" t="s">
        <v>1081</v>
      </c>
      <c r="G11" s="47">
        <v>36864</v>
      </c>
      <c r="H11" s="46" t="s">
        <v>22</v>
      </c>
      <c r="I11" s="46" t="s">
        <v>23</v>
      </c>
      <c r="J11" s="70" t="s">
        <v>1087</v>
      </c>
      <c r="K11" s="70" t="s">
        <v>1083</v>
      </c>
      <c r="L11" s="46" t="s">
        <v>22</v>
      </c>
      <c r="M11" s="46">
        <v>36</v>
      </c>
      <c r="N11" s="46">
        <v>30</v>
      </c>
      <c r="O11" s="46">
        <v>30</v>
      </c>
      <c r="P11" s="35">
        <f t="shared" si="0"/>
        <v>96</v>
      </c>
      <c r="Q11" s="46" t="s">
        <v>26</v>
      </c>
      <c r="R11" s="46" t="s">
        <v>1028</v>
      </c>
      <c r="S11" s="11"/>
      <c r="T11" s="9"/>
      <c r="U11" s="9"/>
      <c r="V11" s="9"/>
      <c r="W11" s="9"/>
      <c r="X11" s="9"/>
      <c r="Y11" s="9"/>
      <c r="Z11" s="9"/>
      <c r="AA11" s="9"/>
    </row>
    <row r="12" spans="1:27" ht="65.099999999999994" customHeight="1" x14ac:dyDescent="0.2">
      <c r="A12" s="14">
        <v>7</v>
      </c>
      <c r="B12" s="45" t="s">
        <v>18</v>
      </c>
      <c r="C12" s="45" t="s">
        <v>19</v>
      </c>
      <c r="D12" s="59" t="s">
        <v>844</v>
      </c>
      <c r="E12" s="69" t="s">
        <v>845</v>
      </c>
      <c r="F12" s="69" t="s">
        <v>836</v>
      </c>
      <c r="G12" s="78">
        <v>36511</v>
      </c>
      <c r="H12" s="58" t="s">
        <v>22</v>
      </c>
      <c r="I12" s="58" t="s">
        <v>23</v>
      </c>
      <c r="J12" s="69" t="s">
        <v>837</v>
      </c>
      <c r="K12" s="69" t="s">
        <v>839</v>
      </c>
      <c r="L12" s="59" t="s">
        <v>22</v>
      </c>
      <c r="M12" s="60">
        <v>36</v>
      </c>
      <c r="N12" s="60">
        <v>30</v>
      </c>
      <c r="O12" s="60">
        <v>30</v>
      </c>
      <c r="P12" s="35">
        <f t="shared" si="0"/>
        <v>96</v>
      </c>
      <c r="Q12" s="57" t="s">
        <v>26</v>
      </c>
      <c r="R12" s="59" t="s">
        <v>728</v>
      </c>
      <c r="S12" s="11"/>
      <c r="T12" s="9"/>
      <c r="U12" s="9"/>
      <c r="V12" s="9"/>
      <c r="W12" s="9"/>
      <c r="X12" s="9"/>
      <c r="Y12" s="9"/>
      <c r="Z12" s="9"/>
      <c r="AA12" s="9"/>
    </row>
    <row r="13" spans="1:27" ht="65.099999999999994" customHeight="1" x14ac:dyDescent="0.2">
      <c r="A13" s="14">
        <v>8</v>
      </c>
      <c r="B13" s="17" t="s">
        <v>18</v>
      </c>
      <c r="C13" s="17" t="s">
        <v>19</v>
      </c>
      <c r="D13" s="58">
        <v>9</v>
      </c>
      <c r="E13" s="17" t="s">
        <v>503</v>
      </c>
      <c r="F13" s="17" t="s">
        <v>456</v>
      </c>
      <c r="G13" s="77">
        <v>37328</v>
      </c>
      <c r="H13" s="58" t="s">
        <v>22</v>
      </c>
      <c r="I13" s="58" t="s">
        <v>23</v>
      </c>
      <c r="J13" s="17" t="s">
        <v>457</v>
      </c>
      <c r="K13" s="17" t="s">
        <v>458</v>
      </c>
      <c r="L13" s="58" t="s">
        <v>22</v>
      </c>
      <c r="M13" s="58">
        <v>36</v>
      </c>
      <c r="N13" s="58">
        <v>30</v>
      </c>
      <c r="O13" s="58">
        <v>30</v>
      </c>
      <c r="P13" s="35">
        <f t="shared" si="0"/>
        <v>96</v>
      </c>
      <c r="Q13" s="58" t="s">
        <v>26</v>
      </c>
      <c r="R13" s="58" t="s">
        <v>394</v>
      </c>
      <c r="S13" s="11"/>
      <c r="T13" s="9"/>
      <c r="U13" s="9"/>
      <c r="V13" s="9"/>
      <c r="W13" s="9"/>
      <c r="X13" s="9"/>
      <c r="Y13" s="9"/>
      <c r="Z13" s="9"/>
      <c r="AA13" s="9"/>
    </row>
    <row r="14" spans="1:27" ht="65.099999999999994" customHeight="1" x14ac:dyDescent="0.2">
      <c r="A14" s="14">
        <v>9</v>
      </c>
      <c r="B14" s="12" t="s">
        <v>18</v>
      </c>
      <c r="C14" s="12" t="s">
        <v>19</v>
      </c>
      <c r="D14" s="57">
        <v>9</v>
      </c>
      <c r="E14" s="69" t="s">
        <v>670</v>
      </c>
      <c r="F14" s="69" t="s">
        <v>672</v>
      </c>
      <c r="G14" s="76">
        <v>37470</v>
      </c>
      <c r="H14" s="57" t="s">
        <v>22</v>
      </c>
      <c r="I14" s="57" t="s">
        <v>23</v>
      </c>
      <c r="J14" s="69" t="s">
        <v>674</v>
      </c>
      <c r="K14" s="69" t="s">
        <v>675</v>
      </c>
      <c r="L14" s="57" t="s">
        <v>22</v>
      </c>
      <c r="M14" s="57">
        <v>36</v>
      </c>
      <c r="N14" s="57">
        <v>30</v>
      </c>
      <c r="O14" s="57">
        <v>30</v>
      </c>
      <c r="P14" s="35">
        <f t="shared" si="0"/>
        <v>96</v>
      </c>
      <c r="Q14" s="57" t="s">
        <v>26</v>
      </c>
      <c r="R14" s="57" t="s">
        <v>509</v>
      </c>
      <c r="S14" s="11"/>
      <c r="T14" s="9"/>
      <c r="U14" s="9"/>
      <c r="V14" s="9"/>
      <c r="W14" s="9"/>
      <c r="X14" s="9"/>
      <c r="Y14" s="9"/>
      <c r="Z14" s="9"/>
      <c r="AA14" s="9"/>
    </row>
    <row r="15" spans="1:27" ht="65.099999999999994" customHeight="1" x14ac:dyDescent="0.2">
      <c r="A15" s="14">
        <v>10</v>
      </c>
      <c r="B15" s="23" t="s">
        <v>18</v>
      </c>
      <c r="C15" s="23" t="s">
        <v>19</v>
      </c>
      <c r="D15" s="58">
        <v>10</v>
      </c>
      <c r="E15" s="17" t="s">
        <v>89</v>
      </c>
      <c r="F15" s="17" t="s">
        <v>91</v>
      </c>
      <c r="G15" s="77">
        <v>37070</v>
      </c>
      <c r="H15" s="58" t="s">
        <v>22</v>
      </c>
      <c r="I15" s="58" t="s">
        <v>23</v>
      </c>
      <c r="J15" s="17" t="s">
        <v>92</v>
      </c>
      <c r="K15" s="17" t="s">
        <v>94</v>
      </c>
      <c r="L15" s="58" t="s">
        <v>22</v>
      </c>
      <c r="M15" s="58">
        <v>36</v>
      </c>
      <c r="N15" s="58">
        <v>30</v>
      </c>
      <c r="O15" s="58">
        <v>30</v>
      </c>
      <c r="P15" s="35">
        <f t="shared" si="0"/>
        <v>96</v>
      </c>
      <c r="Q15" s="58" t="s">
        <v>26</v>
      </c>
      <c r="R15" s="58" t="s">
        <v>27</v>
      </c>
      <c r="S15" s="11"/>
      <c r="T15" s="9"/>
      <c r="U15" s="9"/>
      <c r="V15" s="9"/>
      <c r="W15" s="9"/>
      <c r="X15" s="9"/>
      <c r="Y15" s="9"/>
      <c r="Z15" s="9"/>
      <c r="AA15" s="9"/>
    </row>
    <row r="16" spans="1:27" ht="65.099999999999994" customHeight="1" x14ac:dyDescent="0.2">
      <c r="A16" s="14">
        <v>11</v>
      </c>
      <c r="B16" s="12" t="s">
        <v>18</v>
      </c>
      <c r="C16" s="12" t="s">
        <v>19</v>
      </c>
      <c r="D16" s="57">
        <v>11</v>
      </c>
      <c r="E16" s="19" t="s">
        <v>304</v>
      </c>
      <c r="F16" s="69" t="s">
        <v>224</v>
      </c>
      <c r="G16" s="79">
        <v>36830</v>
      </c>
      <c r="H16" s="57" t="s">
        <v>22</v>
      </c>
      <c r="I16" s="57" t="s">
        <v>23</v>
      </c>
      <c r="J16" s="69" t="s">
        <v>298</v>
      </c>
      <c r="K16" s="69" t="s">
        <v>227</v>
      </c>
      <c r="L16" s="57" t="s">
        <v>22</v>
      </c>
      <c r="M16" s="57">
        <v>36</v>
      </c>
      <c r="N16" s="57">
        <v>30</v>
      </c>
      <c r="O16" s="57">
        <v>30</v>
      </c>
      <c r="P16" s="35">
        <f t="shared" si="0"/>
        <v>96</v>
      </c>
      <c r="Q16" s="57" t="s">
        <v>26</v>
      </c>
      <c r="R16" s="57" t="s">
        <v>59</v>
      </c>
      <c r="S16" s="11"/>
      <c r="T16" s="9"/>
      <c r="U16" s="9"/>
      <c r="V16" s="9"/>
      <c r="W16" s="9"/>
      <c r="X16" s="9"/>
      <c r="Y16" s="9"/>
      <c r="Z16" s="9"/>
      <c r="AA16" s="9"/>
    </row>
    <row r="17" spans="1:27" ht="65.099999999999994" customHeight="1" x14ac:dyDescent="0.2">
      <c r="A17" s="14">
        <v>12</v>
      </c>
      <c r="B17" s="45" t="s">
        <v>18</v>
      </c>
      <c r="C17" s="45" t="s">
        <v>19</v>
      </c>
      <c r="D17" s="59">
        <v>10</v>
      </c>
      <c r="E17" s="71" t="s">
        <v>712</v>
      </c>
      <c r="F17" s="71" t="s">
        <v>715</v>
      </c>
      <c r="G17" s="78">
        <v>36809</v>
      </c>
      <c r="H17" s="59" t="s">
        <v>22</v>
      </c>
      <c r="I17" s="59" t="s">
        <v>23</v>
      </c>
      <c r="J17" s="71" t="s">
        <v>718</v>
      </c>
      <c r="K17" s="71" t="s">
        <v>720</v>
      </c>
      <c r="L17" s="59" t="s">
        <v>22</v>
      </c>
      <c r="M17" s="59">
        <v>36</v>
      </c>
      <c r="N17" s="59">
        <v>30</v>
      </c>
      <c r="O17" s="59">
        <v>30</v>
      </c>
      <c r="P17" s="35">
        <f t="shared" si="0"/>
        <v>96</v>
      </c>
      <c r="Q17" s="59" t="s">
        <v>26</v>
      </c>
      <c r="R17" s="59" t="s">
        <v>728</v>
      </c>
      <c r="S17" s="11"/>
      <c r="T17" s="9"/>
      <c r="U17" s="9"/>
      <c r="V17" s="9"/>
      <c r="W17" s="9"/>
      <c r="X17" s="9"/>
      <c r="Y17" s="9"/>
      <c r="Z17" s="9"/>
      <c r="AA17" s="9"/>
    </row>
    <row r="18" spans="1:27" ht="65.099999999999994" customHeight="1" x14ac:dyDescent="0.2">
      <c r="A18" s="14">
        <v>13</v>
      </c>
      <c r="B18" s="46" t="s">
        <v>18</v>
      </c>
      <c r="C18" s="46" t="s">
        <v>19</v>
      </c>
      <c r="D18" s="46">
        <v>10</v>
      </c>
      <c r="E18" s="70" t="s">
        <v>1130</v>
      </c>
      <c r="F18" s="70" t="s">
        <v>1081</v>
      </c>
      <c r="G18" s="47">
        <v>37048</v>
      </c>
      <c r="H18" s="46" t="s">
        <v>22</v>
      </c>
      <c r="I18" s="46" t="s">
        <v>23</v>
      </c>
      <c r="J18" s="70" t="s">
        <v>1087</v>
      </c>
      <c r="K18" s="70" t="s">
        <v>1083</v>
      </c>
      <c r="L18" s="46" t="s">
        <v>22</v>
      </c>
      <c r="M18" s="46">
        <v>36</v>
      </c>
      <c r="N18" s="46">
        <v>30</v>
      </c>
      <c r="O18" s="46">
        <v>30</v>
      </c>
      <c r="P18" s="35">
        <f t="shared" si="0"/>
        <v>96</v>
      </c>
      <c r="Q18" s="46" t="s">
        <v>26</v>
      </c>
      <c r="R18" s="46" t="s">
        <v>1028</v>
      </c>
      <c r="S18" s="11"/>
      <c r="T18" s="9"/>
      <c r="U18" s="9"/>
      <c r="V18" s="9"/>
      <c r="W18" s="9"/>
      <c r="X18" s="9"/>
      <c r="Y18" s="9"/>
      <c r="Z18" s="9"/>
      <c r="AA18" s="9"/>
    </row>
    <row r="19" spans="1:27" ht="65.099999999999994" customHeight="1" x14ac:dyDescent="0.2">
      <c r="A19" s="14">
        <v>14</v>
      </c>
      <c r="B19" s="12" t="s">
        <v>18</v>
      </c>
      <c r="C19" s="12" t="s">
        <v>19</v>
      </c>
      <c r="D19" s="57">
        <v>9</v>
      </c>
      <c r="E19" s="69" t="s">
        <v>428</v>
      </c>
      <c r="F19" s="19" t="s">
        <v>355</v>
      </c>
      <c r="G19" s="80">
        <v>37191</v>
      </c>
      <c r="H19" s="57" t="s">
        <v>22</v>
      </c>
      <c r="I19" s="57" t="s">
        <v>23</v>
      </c>
      <c r="J19" s="69" t="s">
        <v>437</v>
      </c>
      <c r="K19" s="19" t="s">
        <v>357</v>
      </c>
      <c r="L19" s="57" t="s">
        <v>22</v>
      </c>
      <c r="M19" s="57">
        <v>36</v>
      </c>
      <c r="N19" s="57">
        <v>30</v>
      </c>
      <c r="O19" s="57">
        <v>30</v>
      </c>
      <c r="P19" s="35">
        <f t="shared" si="0"/>
        <v>96</v>
      </c>
      <c r="Q19" s="57" t="s">
        <v>26</v>
      </c>
      <c r="R19" s="57" t="s">
        <v>283</v>
      </c>
      <c r="S19" s="11"/>
      <c r="T19" s="9"/>
      <c r="U19" s="9"/>
      <c r="V19" s="9"/>
      <c r="W19" s="9"/>
      <c r="X19" s="9"/>
      <c r="Y19" s="9"/>
      <c r="Z19" s="9"/>
      <c r="AA19" s="9"/>
    </row>
    <row r="20" spans="1:27" ht="65.099999999999994" customHeight="1" x14ac:dyDescent="0.2">
      <c r="A20" s="14">
        <v>15</v>
      </c>
      <c r="B20" s="12" t="s">
        <v>18</v>
      </c>
      <c r="C20" s="12" t="s">
        <v>19</v>
      </c>
      <c r="D20" s="57">
        <v>9</v>
      </c>
      <c r="E20" s="69" t="s">
        <v>251</v>
      </c>
      <c r="F20" s="69" t="s">
        <v>118</v>
      </c>
      <c r="G20" s="76">
        <v>37342</v>
      </c>
      <c r="H20" s="57" t="s">
        <v>22</v>
      </c>
      <c r="I20" s="57" t="s">
        <v>23</v>
      </c>
      <c r="J20" s="69" t="s">
        <v>253</v>
      </c>
      <c r="K20" s="69" t="s">
        <v>121</v>
      </c>
      <c r="L20" s="57" t="s">
        <v>22</v>
      </c>
      <c r="M20" s="57">
        <v>36</v>
      </c>
      <c r="N20" s="57">
        <v>30</v>
      </c>
      <c r="O20" s="57">
        <v>30</v>
      </c>
      <c r="P20" s="35">
        <f t="shared" si="0"/>
        <v>96</v>
      </c>
      <c r="Q20" s="57" t="s">
        <v>26</v>
      </c>
      <c r="R20" s="57" t="s">
        <v>59</v>
      </c>
      <c r="S20" s="11"/>
      <c r="T20" s="9"/>
      <c r="U20" s="9"/>
      <c r="V20" s="9"/>
      <c r="W20" s="9"/>
      <c r="X20" s="9"/>
      <c r="Y20" s="9"/>
      <c r="Z20" s="9"/>
      <c r="AA20" s="9"/>
    </row>
    <row r="21" spans="1:27" ht="65.099999999999994" customHeight="1" x14ac:dyDescent="0.2">
      <c r="A21" s="14">
        <v>16</v>
      </c>
      <c r="B21" s="12" t="s">
        <v>18</v>
      </c>
      <c r="C21" s="12" t="s">
        <v>19</v>
      </c>
      <c r="D21" s="57">
        <v>10</v>
      </c>
      <c r="E21" s="69" t="s">
        <v>280</v>
      </c>
      <c r="F21" s="69" t="s">
        <v>180</v>
      </c>
      <c r="G21" s="76">
        <v>36967</v>
      </c>
      <c r="H21" s="57" t="s">
        <v>22</v>
      </c>
      <c r="I21" s="57" t="s">
        <v>23</v>
      </c>
      <c r="J21" s="69" t="s">
        <v>181</v>
      </c>
      <c r="K21" s="69" t="s">
        <v>182</v>
      </c>
      <c r="L21" s="57" t="s">
        <v>22</v>
      </c>
      <c r="M21" s="57">
        <v>36</v>
      </c>
      <c r="N21" s="57">
        <v>30</v>
      </c>
      <c r="O21" s="57">
        <v>30</v>
      </c>
      <c r="P21" s="35">
        <f t="shared" si="0"/>
        <v>96</v>
      </c>
      <c r="Q21" s="57" t="s">
        <v>26</v>
      </c>
      <c r="R21" s="57" t="s">
        <v>59</v>
      </c>
      <c r="S21" s="11"/>
      <c r="T21" s="9"/>
      <c r="U21" s="9"/>
      <c r="V21" s="9"/>
      <c r="W21" s="9"/>
      <c r="X21" s="9"/>
      <c r="Y21" s="9"/>
      <c r="Z21" s="9"/>
      <c r="AA21" s="9"/>
    </row>
    <row r="22" spans="1:27" ht="65.099999999999994" customHeight="1" x14ac:dyDescent="0.2">
      <c r="A22" s="14">
        <v>17</v>
      </c>
      <c r="B22" s="23" t="s">
        <v>18</v>
      </c>
      <c r="C22" s="23" t="s">
        <v>19</v>
      </c>
      <c r="D22" s="58">
        <v>9</v>
      </c>
      <c r="E22" s="17" t="s">
        <v>95</v>
      </c>
      <c r="F22" s="17" t="s">
        <v>96</v>
      </c>
      <c r="G22" s="77">
        <v>37456</v>
      </c>
      <c r="H22" s="58" t="s">
        <v>22</v>
      </c>
      <c r="I22" s="58" t="s">
        <v>23</v>
      </c>
      <c r="J22" s="17" t="s">
        <v>98</v>
      </c>
      <c r="K22" s="17" t="s">
        <v>99</v>
      </c>
      <c r="L22" s="58" t="s">
        <v>22</v>
      </c>
      <c r="M22" s="58">
        <v>36</v>
      </c>
      <c r="N22" s="58">
        <v>30</v>
      </c>
      <c r="O22" s="58">
        <v>30</v>
      </c>
      <c r="P22" s="35">
        <f t="shared" si="0"/>
        <v>96</v>
      </c>
      <c r="Q22" s="58" t="s">
        <v>26</v>
      </c>
      <c r="R22" s="58" t="s">
        <v>27</v>
      </c>
      <c r="S22" s="11"/>
      <c r="T22" s="9"/>
      <c r="U22" s="9"/>
      <c r="V22" s="9"/>
      <c r="W22" s="9"/>
      <c r="X22" s="9"/>
      <c r="Y22" s="9"/>
      <c r="Z22" s="9"/>
      <c r="AA22" s="9"/>
    </row>
    <row r="23" spans="1:27" ht="65.099999999999994" customHeight="1" x14ac:dyDescent="0.2">
      <c r="A23" s="14">
        <v>18</v>
      </c>
      <c r="B23" s="12" t="s">
        <v>18</v>
      </c>
      <c r="C23" s="12" t="s">
        <v>19</v>
      </c>
      <c r="D23" s="57">
        <v>10</v>
      </c>
      <c r="E23" s="69" t="s">
        <v>296</v>
      </c>
      <c r="F23" s="69" t="s">
        <v>224</v>
      </c>
      <c r="G23" s="76">
        <v>37102</v>
      </c>
      <c r="H23" s="57" t="s">
        <v>22</v>
      </c>
      <c r="I23" s="57" t="s">
        <v>23</v>
      </c>
      <c r="J23" s="69" t="s">
        <v>298</v>
      </c>
      <c r="K23" s="69" t="s">
        <v>227</v>
      </c>
      <c r="L23" s="57" t="s">
        <v>22</v>
      </c>
      <c r="M23" s="57">
        <v>36</v>
      </c>
      <c r="N23" s="57">
        <v>30</v>
      </c>
      <c r="O23" s="57">
        <v>30</v>
      </c>
      <c r="P23" s="35">
        <f t="shared" si="0"/>
        <v>96</v>
      </c>
      <c r="Q23" s="57" t="s">
        <v>26</v>
      </c>
      <c r="R23" s="57" t="s">
        <v>59</v>
      </c>
      <c r="S23" s="11"/>
      <c r="T23" s="9"/>
      <c r="U23" s="9"/>
      <c r="V23" s="9"/>
      <c r="W23" s="9"/>
      <c r="X23" s="9"/>
      <c r="Y23" s="9"/>
      <c r="Z23" s="9"/>
      <c r="AA23" s="9"/>
    </row>
    <row r="24" spans="1:27" ht="65.099999999999994" customHeight="1" x14ac:dyDescent="0.2">
      <c r="A24" s="14">
        <v>19</v>
      </c>
      <c r="B24" s="46" t="s">
        <v>18</v>
      </c>
      <c r="C24" s="46" t="s">
        <v>19</v>
      </c>
      <c r="D24" s="46">
        <v>9</v>
      </c>
      <c r="E24" s="70" t="s">
        <v>1124</v>
      </c>
      <c r="F24" s="70" t="s">
        <v>1081</v>
      </c>
      <c r="G24" s="47">
        <v>37418</v>
      </c>
      <c r="H24" s="46" t="s">
        <v>22</v>
      </c>
      <c r="I24" s="46" t="s">
        <v>23</v>
      </c>
      <c r="J24" s="70" t="s">
        <v>1087</v>
      </c>
      <c r="K24" s="70" t="s">
        <v>1083</v>
      </c>
      <c r="L24" s="46" t="s">
        <v>22</v>
      </c>
      <c r="M24" s="46">
        <v>36</v>
      </c>
      <c r="N24" s="46">
        <v>30</v>
      </c>
      <c r="O24" s="46">
        <v>30</v>
      </c>
      <c r="P24" s="35">
        <f t="shared" si="0"/>
        <v>96</v>
      </c>
      <c r="Q24" s="46" t="s">
        <v>26</v>
      </c>
      <c r="R24" s="46" t="s">
        <v>1028</v>
      </c>
      <c r="S24" s="11"/>
      <c r="T24" s="9"/>
      <c r="U24" s="9"/>
      <c r="V24" s="9"/>
      <c r="W24" s="9"/>
      <c r="X24" s="9"/>
      <c r="Y24" s="9"/>
      <c r="Z24" s="9"/>
      <c r="AA24" s="9"/>
    </row>
    <row r="25" spans="1:27" ht="65.099999999999994" customHeight="1" x14ac:dyDescent="0.2">
      <c r="A25" s="14">
        <v>20</v>
      </c>
      <c r="B25" s="12" t="s">
        <v>18</v>
      </c>
      <c r="C25" s="12" t="s">
        <v>19</v>
      </c>
      <c r="D25" s="57">
        <v>11</v>
      </c>
      <c r="E25" s="69" t="s">
        <v>242</v>
      </c>
      <c r="F25" s="69" t="s">
        <v>110</v>
      </c>
      <c r="G25" s="76">
        <v>36697</v>
      </c>
      <c r="H25" s="57" t="s">
        <v>22</v>
      </c>
      <c r="I25" s="57" t="s">
        <v>23</v>
      </c>
      <c r="J25" s="69" t="s">
        <v>112</v>
      </c>
      <c r="K25" s="69" t="s">
        <v>113</v>
      </c>
      <c r="L25" s="57" t="s">
        <v>22</v>
      </c>
      <c r="M25" s="57">
        <v>36</v>
      </c>
      <c r="N25" s="57">
        <v>30</v>
      </c>
      <c r="O25" s="57">
        <v>30</v>
      </c>
      <c r="P25" s="35">
        <f t="shared" si="0"/>
        <v>96</v>
      </c>
      <c r="Q25" s="57" t="s">
        <v>26</v>
      </c>
      <c r="R25" s="57" t="s">
        <v>59</v>
      </c>
      <c r="S25" s="11"/>
      <c r="T25" s="9"/>
      <c r="U25" s="9"/>
      <c r="V25" s="9"/>
      <c r="W25" s="9"/>
      <c r="X25" s="9"/>
      <c r="Y25" s="9"/>
      <c r="Z25" s="9"/>
      <c r="AA25" s="9"/>
    </row>
    <row r="26" spans="1:27" ht="65.099999999999994" customHeight="1" x14ac:dyDescent="0.2">
      <c r="A26" s="14">
        <v>21</v>
      </c>
      <c r="B26" s="12" t="s">
        <v>18</v>
      </c>
      <c r="C26" s="12" t="s">
        <v>19</v>
      </c>
      <c r="D26" s="57">
        <v>9</v>
      </c>
      <c r="E26" s="69" t="s">
        <v>604</v>
      </c>
      <c r="F26" s="69" t="s">
        <v>553</v>
      </c>
      <c r="G26" s="76">
        <v>37511</v>
      </c>
      <c r="H26" s="57" t="s">
        <v>22</v>
      </c>
      <c r="I26" s="57" t="s">
        <v>23</v>
      </c>
      <c r="J26" s="69" t="s">
        <v>554</v>
      </c>
      <c r="K26" s="69" t="s">
        <v>555</v>
      </c>
      <c r="L26" s="57" t="s">
        <v>22</v>
      </c>
      <c r="M26" s="57">
        <v>36</v>
      </c>
      <c r="N26" s="57">
        <v>30</v>
      </c>
      <c r="O26" s="57">
        <v>30</v>
      </c>
      <c r="P26" s="35">
        <f t="shared" si="0"/>
        <v>96</v>
      </c>
      <c r="Q26" s="57" t="s">
        <v>26</v>
      </c>
      <c r="R26" s="57" t="s">
        <v>509</v>
      </c>
      <c r="S26" s="9"/>
      <c r="T26" s="9"/>
      <c r="U26" s="9"/>
      <c r="V26" s="9"/>
      <c r="W26" s="9"/>
      <c r="X26" s="9"/>
      <c r="Y26" s="9"/>
      <c r="Z26" s="9"/>
      <c r="AA26" s="9"/>
    </row>
    <row r="27" spans="1:27" ht="65.099999999999994" customHeight="1" x14ac:dyDescent="0.2">
      <c r="A27" s="14">
        <v>22</v>
      </c>
      <c r="B27" s="17" t="s">
        <v>18</v>
      </c>
      <c r="C27" s="17" t="s">
        <v>19</v>
      </c>
      <c r="D27" s="58">
        <v>11</v>
      </c>
      <c r="E27" s="17" t="s">
        <v>493</v>
      </c>
      <c r="F27" s="17" t="s">
        <v>444</v>
      </c>
      <c r="G27" s="77">
        <v>36649</v>
      </c>
      <c r="H27" s="58" t="s">
        <v>22</v>
      </c>
      <c r="I27" s="58" t="s">
        <v>23</v>
      </c>
      <c r="J27" s="17" t="s">
        <v>446</v>
      </c>
      <c r="K27" s="17" t="s">
        <v>447</v>
      </c>
      <c r="L27" s="58" t="s">
        <v>22</v>
      </c>
      <c r="M27" s="58">
        <v>36</v>
      </c>
      <c r="N27" s="58">
        <v>30</v>
      </c>
      <c r="O27" s="58">
        <v>30</v>
      </c>
      <c r="P27" s="35">
        <f t="shared" si="0"/>
        <v>96</v>
      </c>
      <c r="Q27" s="58" t="s">
        <v>26</v>
      </c>
      <c r="R27" s="58" t="s">
        <v>394</v>
      </c>
      <c r="S27" s="9"/>
      <c r="T27" s="9"/>
      <c r="U27" s="9"/>
      <c r="V27" s="9"/>
      <c r="W27" s="9"/>
      <c r="X27" s="9"/>
      <c r="Y27" s="9"/>
      <c r="Z27" s="9"/>
      <c r="AA27" s="9"/>
    </row>
    <row r="28" spans="1:27" ht="65.099999999999994" customHeight="1" x14ac:dyDescent="0.2">
      <c r="A28" s="14">
        <v>23</v>
      </c>
      <c r="B28" s="23" t="s">
        <v>18</v>
      </c>
      <c r="C28" s="23" t="s">
        <v>19</v>
      </c>
      <c r="D28" s="58">
        <v>11</v>
      </c>
      <c r="E28" s="17" t="s">
        <v>100</v>
      </c>
      <c r="F28" s="17" t="s">
        <v>21</v>
      </c>
      <c r="G28" s="77">
        <v>36511</v>
      </c>
      <c r="H28" s="58" t="s">
        <v>22</v>
      </c>
      <c r="I28" s="58" t="s">
        <v>23</v>
      </c>
      <c r="J28" s="17" t="s">
        <v>101</v>
      </c>
      <c r="K28" s="17" t="s">
        <v>25</v>
      </c>
      <c r="L28" s="58" t="s">
        <v>22</v>
      </c>
      <c r="M28" s="58">
        <v>36</v>
      </c>
      <c r="N28" s="58">
        <v>30</v>
      </c>
      <c r="O28" s="58">
        <v>30</v>
      </c>
      <c r="P28" s="35">
        <f t="shared" si="0"/>
        <v>96</v>
      </c>
      <c r="Q28" s="58" t="s">
        <v>26</v>
      </c>
      <c r="R28" s="58" t="s">
        <v>27</v>
      </c>
      <c r="S28" s="9"/>
      <c r="T28" s="9"/>
      <c r="U28" s="9"/>
      <c r="V28" s="9"/>
      <c r="W28" s="9"/>
      <c r="X28" s="9"/>
      <c r="Y28" s="9"/>
      <c r="Z28" s="9"/>
      <c r="AA28" s="9"/>
    </row>
    <row r="29" spans="1:27" ht="65.099999999999994" customHeight="1" x14ac:dyDescent="0.2">
      <c r="A29" s="14">
        <v>24</v>
      </c>
      <c r="B29" s="12" t="s">
        <v>18</v>
      </c>
      <c r="C29" s="12" t="s">
        <v>19</v>
      </c>
      <c r="D29" s="57">
        <v>9</v>
      </c>
      <c r="E29" s="69" t="s">
        <v>258</v>
      </c>
      <c r="F29" s="69" t="s">
        <v>132</v>
      </c>
      <c r="G29" s="76">
        <v>37397</v>
      </c>
      <c r="H29" s="57" t="s">
        <v>22</v>
      </c>
      <c r="I29" s="57" t="s">
        <v>23</v>
      </c>
      <c r="J29" s="69" t="s">
        <v>260</v>
      </c>
      <c r="K29" s="69" t="s">
        <v>135</v>
      </c>
      <c r="L29" s="57" t="s">
        <v>22</v>
      </c>
      <c r="M29" s="57">
        <v>36</v>
      </c>
      <c r="N29" s="57">
        <v>30</v>
      </c>
      <c r="O29" s="57">
        <v>30</v>
      </c>
      <c r="P29" s="35">
        <f t="shared" si="0"/>
        <v>96</v>
      </c>
      <c r="Q29" s="57" t="s">
        <v>26</v>
      </c>
      <c r="R29" s="57" t="s">
        <v>59</v>
      </c>
      <c r="S29" s="9"/>
      <c r="T29" s="9"/>
      <c r="U29" s="9"/>
      <c r="V29" s="9"/>
      <c r="W29" s="9"/>
      <c r="X29" s="9"/>
      <c r="Y29" s="9"/>
      <c r="Z29" s="9"/>
      <c r="AA29" s="9"/>
    </row>
    <row r="30" spans="1:27" ht="65.099999999999994" customHeight="1" x14ac:dyDescent="0.2">
      <c r="A30" s="14">
        <v>25</v>
      </c>
      <c r="B30" s="23" t="s">
        <v>18</v>
      </c>
      <c r="C30" s="23" t="s">
        <v>19</v>
      </c>
      <c r="D30" s="58">
        <v>10</v>
      </c>
      <c r="E30" s="17" t="s">
        <v>102</v>
      </c>
      <c r="F30" s="17" t="s">
        <v>96</v>
      </c>
      <c r="G30" s="77">
        <v>36935</v>
      </c>
      <c r="H30" s="58" t="s">
        <v>22</v>
      </c>
      <c r="I30" s="58" t="s">
        <v>23</v>
      </c>
      <c r="J30" s="175" t="s">
        <v>98</v>
      </c>
      <c r="K30" s="17" t="s">
        <v>99</v>
      </c>
      <c r="L30" s="58" t="s">
        <v>22</v>
      </c>
      <c r="M30" s="58">
        <v>36</v>
      </c>
      <c r="N30" s="58">
        <v>30</v>
      </c>
      <c r="O30" s="58">
        <v>30</v>
      </c>
      <c r="P30" s="35">
        <f t="shared" si="0"/>
        <v>96</v>
      </c>
      <c r="Q30" s="58" t="s">
        <v>26</v>
      </c>
      <c r="R30" s="58" t="s">
        <v>27</v>
      </c>
      <c r="S30" s="9"/>
      <c r="T30" s="9"/>
      <c r="U30" s="9"/>
      <c r="V30" s="9"/>
      <c r="W30" s="9"/>
      <c r="X30" s="9"/>
      <c r="Y30" s="9"/>
      <c r="Z30" s="9"/>
      <c r="AA30" s="9"/>
    </row>
    <row r="31" spans="1:27" ht="65.099999999999994" customHeight="1" x14ac:dyDescent="0.2">
      <c r="A31" s="14">
        <v>26</v>
      </c>
      <c r="B31" s="17" t="s">
        <v>18</v>
      </c>
      <c r="C31" s="17" t="s">
        <v>19</v>
      </c>
      <c r="D31" s="58">
        <v>10</v>
      </c>
      <c r="E31" s="17" t="s">
        <v>539</v>
      </c>
      <c r="F31" s="17" t="s">
        <v>481</v>
      </c>
      <c r="G31" s="77">
        <v>37123</v>
      </c>
      <c r="H31" s="58" t="s">
        <v>22</v>
      </c>
      <c r="I31" s="58" t="s">
        <v>23</v>
      </c>
      <c r="J31" s="17" t="s">
        <v>540</v>
      </c>
      <c r="K31" s="17" t="s">
        <v>483</v>
      </c>
      <c r="L31" s="58" t="s">
        <v>22</v>
      </c>
      <c r="M31" s="58">
        <v>36</v>
      </c>
      <c r="N31" s="58">
        <v>30</v>
      </c>
      <c r="O31" s="58">
        <v>30</v>
      </c>
      <c r="P31" s="35">
        <f t="shared" si="0"/>
        <v>96</v>
      </c>
      <c r="Q31" s="58" t="s">
        <v>26</v>
      </c>
      <c r="R31" s="58" t="s">
        <v>394</v>
      </c>
      <c r="S31" s="9"/>
      <c r="T31" s="9"/>
      <c r="U31" s="9"/>
      <c r="V31" s="9"/>
      <c r="W31" s="9"/>
      <c r="X31" s="9"/>
      <c r="Y31" s="9"/>
      <c r="Z31" s="9"/>
      <c r="AA31" s="9"/>
    </row>
    <row r="32" spans="1:27" ht="65.099999999999994" customHeight="1" x14ac:dyDescent="0.2">
      <c r="A32" s="14">
        <v>27</v>
      </c>
      <c r="B32" s="46" t="s">
        <v>18</v>
      </c>
      <c r="C32" s="46" t="s">
        <v>19</v>
      </c>
      <c r="D32" s="46">
        <v>9</v>
      </c>
      <c r="E32" s="70" t="s">
        <v>1110</v>
      </c>
      <c r="F32" s="70" t="s">
        <v>1066</v>
      </c>
      <c r="G32" s="47">
        <v>37761</v>
      </c>
      <c r="H32" s="46" t="s">
        <v>22</v>
      </c>
      <c r="I32" s="46" t="s">
        <v>23</v>
      </c>
      <c r="J32" s="70" t="s">
        <v>1067</v>
      </c>
      <c r="K32" s="70" t="s">
        <v>1068</v>
      </c>
      <c r="L32" s="46" t="s">
        <v>22</v>
      </c>
      <c r="M32" s="46">
        <v>36</v>
      </c>
      <c r="N32" s="46">
        <v>30</v>
      </c>
      <c r="O32" s="46">
        <v>30</v>
      </c>
      <c r="P32" s="35">
        <f t="shared" si="0"/>
        <v>96</v>
      </c>
      <c r="Q32" s="46" t="s">
        <v>26</v>
      </c>
      <c r="R32" s="46" t="s">
        <v>1028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ht="65.099999999999994" customHeight="1" x14ac:dyDescent="0.2">
      <c r="A33" s="14">
        <v>28</v>
      </c>
      <c r="B33" s="23" t="s">
        <v>18</v>
      </c>
      <c r="C33" s="23" t="s">
        <v>19</v>
      </c>
      <c r="D33" s="58">
        <v>11</v>
      </c>
      <c r="E33" s="17" t="s">
        <v>945</v>
      </c>
      <c r="F33" s="69" t="s">
        <v>912</v>
      </c>
      <c r="G33" s="77">
        <v>36781</v>
      </c>
      <c r="H33" s="58" t="s">
        <v>22</v>
      </c>
      <c r="I33" s="58" t="s">
        <v>23</v>
      </c>
      <c r="J33" s="17" t="s">
        <v>932</v>
      </c>
      <c r="K33" s="17" t="s">
        <v>915</v>
      </c>
      <c r="L33" s="58" t="s">
        <v>22</v>
      </c>
      <c r="M33" s="58">
        <v>36</v>
      </c>
      <c r="N33" s="58">
        <v>30</v>
      </c>
      <c r="O33" s="58">
        <v>30</v>
      </c>
      <c r="P33" s="35">
        <f t="shared" si="0"/>
        <v>96</v>
      </c>
      <c r="Q33" s="58" t="s">
        <v>26</v>
      </c>
      <c r="R33" s="58" t="s">
        <v>918</v>
      </c>
      <c r="S33" s="9"/>
      <c r="T33" s="9"/>
      <c r="U33" s="9"/>
      <c r="V33" s="9"/>
      <c r="W33" s="9"/>
      <c r="X33" s="9"/>
      <c r="Y33" s="9"/>
      <c r="Z33" s="9"/>
      <c r="AA33" s="9"/>
    </row>
    <row r="34" spans="1:27" ht="65.099999999999994" customHeight="1" x14ac:dyDescent="0.2">
      <c r="A34" s="14">
        <v>29</v>
      </c>
      <c r="B34" s="12" t="s">
        <v>18</v>
      </c>
      <c r="C34" s="12" t="s">
        <v>19</v>
      </c>
      <c r="D34" s="57">
        <v>11</v>
      </c>
      <c r="E34" s="69" t="s">
        <v>228</v>
      </c>
      <c r="F34" s="69" t="s">
        <v>83</v>
      </c>
      <c r="G34" s="76">
        <v>36754</v>
      </c>
      <c r="H34" s="57" t="s">
        <v>22</v>
      </c>
      <c r="I34" s="57" t="s">
        <v>23</v>
      </c>
      <c r="J34" s="69" t="s">
        <v>84</v>
      </c>
      <c r="K34" s="69" t="s">
        <v>85</v>
      </c>
      <c r="L34" s="57" t="s">
        <v>22</v>
      </c>
      <c r="M34" s="57">
        <v>36</v>
      </c>
      <c r="N34" s="57">
        <v>30</v>
      </c>
      <c r="O34" s="57">
        <v>30</v>
      </c>
      <c r="P34" s="35">
        <f t="shared" si="0"/>
        <v>96</v>
      </c>
      <c r="Q34" s="57" t="s">
        <v>26</v>
      </c>
      <c r="R34" s="57" t="s">
        <v>59</v>
      </c>
      <c r="S34" s="9"/>
      <c r="T34" s="9"/>
      <c r="U34" s="9"/>
      <c r="V34" s="9"/>
      <c r="W34" s="9"/>
      <c r="X34" s="9"/>
      <c r="Y34" s="9"/>
      <c r="Z34" s="9"/>
      <c r="AA34" s="9"/>
    </row>
    <row r="35" spans="1:27" ht="65.099999999999994" customHeight="1" x14ac:dyDescent="0.2">
      <c r="A35" s="14">
        <v>30</v>
      </c>
      <c r="B35" s="12" t="s">
        <v>18</v>
      </c>
      <c r="C35" s="12" t="s">
        <v>19</v>
      </c>
      <c r="D35" s="57">
        <v>9</v>
      </c>
      <c r="E35" s="69" t="s">
        <v>199</v>
      </c>
      <c r="F35" s="69" t="s">
        <v>56</v>
      </c>
      <c r="G35" s="76">
        <v>37361</v>
      </c>
      <c r="H35" s="57" t="s">
        <v>22</v>
      </c>
      <c r="I35" s="57" t="s">
        <v>23</v>
      </c>
      <c r="J35" s="69" t="s">
        <v>200</v>
      </c>
      <c r="K35" s="69" t="s">
        <v>201</v>
      </c>
      <c r="L35" s="57" t="s">
        <v>22</v>
      </c>
      <c r="M35" s="57">
        <v>36</v>
      </c>
      <c r="N35" s="57">
        <v>30</v>
      </c>
      <c r="O35" s="57">
        <v>30</v>
      </c>
      <c r="P35" s="35">
        <f t="shared" si="0"/>
        <v>96</v>
      </c>
      <c r="Q35" s="57" t="s">
        <v>26</v>
      </c>
      <c r="R35" s="57" t="s">
        <v>59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 ht="65.099999999999994" customHeight="1" x14ac:dyDescent="0.2">
      <c r="A36" s="14">
        <v>31</v>
      </c>
      <c r="B36" s="12" t="s">
        <v>18</v>
      </c>
      <c r="C36" s="12" t="s">
        <v>19</v>
      </c>
      <c r="D36" s="57">
        <v>9</v>
      </c>
      <c r="E36" s="69" t="s">
        <v>217</v>
      </c>
      <c r="F36" s="69" t="s">
        <v>218</v>
      </c>
      <c r="G36" s="76">
        <v>37458</v>
      </c>
      <c r="H36" s="57" t="s">
        <v>22</v>
      </c>
      <c r="I36" s="57" t="s">
        <v>23</v>
      </c>
      <c r="J36" s="69" t="s">
        <v>219</v>
      </c>
      <c r="K36" s="69" t="s">
        <v>220</v>
      </c>
      <c r="L36" s="57" t="s">
        <v>22</v>
      </c>
      <c r="M36" s="57">
        <v>36</v>
      </c>
      <c r="N36" s="57">
        <v>30</v>
      </c>
      <c r="O36" s="57">
        <v>30</v>
      </c>
      <c r="P36" s="35">
        <f t="shared" si="0"/>
        <v>96</v>
      </c>
      <c r="Q36" s="57" t="s">
        <v>26</v>
      </c>
      <c r="R36" s="57" t="s">
        <v>59</v>
      </c>
      <c r="S36" s="9"/>
      <c r="T36" s="9"/>
      <c r="U36" s="9"/>
      <c r="V36" s="9"/>
      <c r="W36" s="9"/>
      <c r="X36" s="9"/>
      <c r="Y36" s="9"/>
      <c r="Z36" s="9"/>
      <c r="AA36" s="9"/>
    </row>
    <row r="37" spans="1:27" ht="65.099999999999994" customHeight="1" x14ac:dyDescent="0.2">
      <c r="A37" s="14">
        <v>32</v>
      </c>
      <c r="B37" s="12" t="s">
        <v>18</v>
      </c>
      <c r="C37" s="12" t="s">
        <v>19</v>
      </c>
      <c r="D37" s="57">
        <v>10</v>
      </c>
      <c r="E37" s="69" t="s">
        <v>282</v>
      </c>
      <c r="F37" s="69" t="s">
        <v>180</v>
      </c>
      <c r="G37" s="76">
        <v>36954</v>
      </c>
      <c r="H37" s="57" t="s">
        <v>22</v>
      </c>
      <c r="I37" s="57" t="s">
        <v>23</v>
      </c>
      <c r="J37" s="69" t="s">
        <v>181</v>
      </c>
      <c r="K37" s="69" t="s">
        <v>182</v>
      </c>
      <c r="L37" s="57" t="s">
        <v>22</v>
      </c>
      <c r="M37" s="57">
        <v>36</v>
      </c>
      <c r="N37" s="57">
        <v>30</v>
      </c>
      <c r="O37" s="57">
        <v>30</v>
      </c>
      <c r="P37" s="35">
        <f t="shared" si="0"/>
        <v>96</v>
      </c>
      <c r="Q37" s="57" t="s">
        <v>26</v>
      </c>
      <c r="R37" s="57" t="s">
        <v>59</v>
      </c>
      <c r="S37" s="9"/>
      <c r="T37" s="9"/>
      <c r="U37" s="9"/>
      <c r="V37" s="9"/>
      <c r="W37" s="9"/>
      <c r="X37" s="9"/>
      <c r="Y37" s="9"/>
      <c r="Z37" s="9"/>
      <c r="AA37" s="9"/>
    </row>
    <row r="38" spans="1:27" ht="65.099999999999994" customHeight="1" x14ac:dyDescent="0.2">
      <c r="A38" s="14">
        <v>33</v>
      </c>
      <c r="B38" s="46" t="s">
        <v>18</v>
      </c>
      <c r="C38" s="46" t="s">
        <v>19</v>
      </c>
      <c r="D38" s="46">
        <v>9</v>
      </c>
      <c r="E38" s="70" t="s">
        <v>1113</v>
      </c>
      <c r="F38" s="70" t="s">
        <v>1038</v>
      </c>
      <c r="G38" s="47">
        <v>37596</v>
      </c>
      <c r="H38" s="46" t="s">
        <v>22</v>
      </c>
      <c r="I38" s="46" t="s">
        <v>23</v>
      </c>
      <c r="J38" s="70" t="s">
        <v>1043</v>
      </c>
      <c r="K38" s="70" t="s">
        <v>1040</v>
      </c>
      <c r="L38" s="46" t="s">
        <v>22</v>
      </c>
      <c r="M38" s="46">
        <v>36</v>
      </c>
      <c r="N38" s="46">
        <v>30</v>
      </c>
      <c r="O38" s="46">
        <v>30</v>
      </c>
      <c r="P38" s="35">
        <f t="shared" si="0"/>
        <v>96</v>
      </c>
      <c r="Q38" s="46" t="s">
        <v>26</v>
      </c>
      <c r="R38" s="46" t="s">
        <v>1028</v>
      </c>
      <c r="S38" s="9"/>
      <c r="T38" s="9"/>
      <c r="U38" s="9"/>
      <c r="V38" s="9"/>
      <c r="W38" s="9"/>
      <c r="X38" s="9"/>
      <c r="Y38" s="9"/>
      <c r="Z38" s="9"/>
      <c r="AA38" s="9"/>
    </row>
    <row r="39" spans="1:27" ht="65.099999999999994" customHeight="1" x14ac:dyDescent="0.2">
      <c r="A39" s="14">
        <v>34</v>
      </c>
      <c r="B39" s="12" t="s">
        <v>18</v>
      </c>
      <c r="C39" s="12" t="s">
        <v>19</v>
      </c>
      <c r="D39" s="57">
        <v>11</v>
      </c>
      <c r="E39" s="69" t="s">
        <v>677</v>
      </c>
      <c r="F39" s="69" t="s">
        <v>672</v>
      </c>
      <c r="G39" s="76">
        <v>36865</v>
      </c>
      <c r="H39" s="57" t="s">
        <v>22</v>
      </c>
      <c r="I39" s="57" t="s">
        <v>23</v>
      </c>
      <c r="J39" s="69" t="s">
        <v>674</v>
      </c>
      <c r="K39" s="69" t="s">
        <v>675</v>
      </c>
      <c r="L39" s="57" t="s">
        <v>22</v>
      </c>
      <c r="M39" s="57">
        <v>36</v>
      </c>
      <c r="N39" s="57">
        <v>30</v>
      </c>
      <c r="O39" s="57">
        <v>30</v>
      </c>
      <c r="P39" s="35">
        <f t="shared" si="0"/>
        <v>96</v>
      </c>
      <c r="Q39" s="57" t="s">
        <v>26</v>
      </c>
      <c r="R39" s="57" t="s">
        <v>509</v>
      </c>
      <c r="S39" s="9"/>
      <c r="T39" s="9"/>
      <c r="U39" s="9"/>
      <c r="V39" s="9"/>
      <c r="W39" s="9"/>
      <c r="X39" s="9"/>
      <c r="Y39" s="9"/>
      <c r="Z39" s="9"/>
      <c r="AA39" s="9"/>
    </row>
    <row r="40" spans="1:27" ht="65.099999999999994" customHeight="1" x14ac:dyDescent="0.2">
      <c r="A40" s="14">
        <v>35</v>
      </c>
      <c r="B40" s="45" t="s">
        <v>18</v>
      </c>
      <c r="C40" s="45" t="s">
        <v>19</v>
      </c>
      <c r="D40" s="57" t="s">
        <v>844</v>
      </c>
      <c r="E40" s="69" t="s">
        <v>892</v>
      </c>
      <c r="F40" s="69" t="s">
        <v>849</v>
      </c>
      <c r="G40" s="76">
        <v>36713</v>
      </c>
      <c r="H40" s="58" t="s">
        <v>22</v>
      </c>
      <c r="I40" s="58" t="s">
        <v>23</v>
      </c>
      <c r="J40" s="69" t="s">
        <v>850</v>
      </c>
      <c r="K40" s="69" t="s">
        <v>851</v>
      </c>
      <c r="L40" s="59" t="s">
        <v>22</v>
      </c>
      <c r="M40" s="57">
        <v>30</v>
      </c>
      <c r="N40" s="57">
        <v>30</v>
      </c>
      <c r="O40" s="57">
        <v>36</v>
      </c>
      <c r="P40" s="35">
        <f t="shared" si="0"/>
        <v>96</v>
      </c>
      <c r="Q40" s="57" t="s">
        <v>26</v>
      </c>
      <c r="R40" s="59" t="s">
        <v>728</v>
      </c>
      <c r="S40" s="9"/>
      <c r="T40" s="9"/>
      <c r="U40" s="9"/>
      <c r="V40" s="9"/>
      <c r="W40" s="9"/>
      <c r="X40" s="9"/>
      <c r="Y40" s="9"/>
      <c r="Z40" s="9"/>
      <c r="AA40" s="9"/>
    </row>
    <row r="41" spans="1:27" ht="65.099999999999994" customHeight="1" x14ac:dyDescent="0.2">
      <c r="A41" s="14">
        <v>36</v>
      </c>
      <c r="B41" s="46" t="s">
        <v>18</v>
      </c>
      <c r="C41" s="46" t="s">
        <v>19</v>
      </c>
      <c r="D41" s="46">
        <v>9</v>
      </c>
      <c r="E41" s="70" t="s">
        <v>1123</v>
      </c>
      <c r="F41" s="70" t="s">
        <v>1081</v>
      </c>
      <c r="G41" s="47">
        <v>37487</v>
      </c>
      <c r="H41" s="46" t="s">
        <v>22</v>
      </c>
      <c r="I41" s="46" t="s">
        <v>23</v>
      </c>
      <c r="J41" s="70" t="s">
        <v>1087</v>
      </c>
      <c r="K41" s="70" t="s">
        <v>1083</v>
      </c>
      <c r="L41" s="46" t="s">
        <v>22</v>
      </c>
      <c r="M41" s="46">
        <v>36</v>
      </c>
      <c r="N41" s="46">
        <v>30</v>
      </c>
      <c r="O41" s="46">
        <v>30</v>
      </c>
      <c r="P41" s="35">
        <f t="shared" si="0"/>
        <v>96</v>
      </c>
      <c r="Q41" s="46" t="s">
        <v>26</v>
      </c>
      <c r="R41" s="46" t="s">
        <v>1028</v>
      </c>
      <c r="S41" s="9"/>
      <c r="T41" s="9"/>
      <c r="U41" s="9"/>
      <c r="V41" s="9"/>
      <c r="W41" s="9"/>
      <c r="X41" s="9"/>
      <c r="Y41" s="9"/>
      <c r="Z41" s="9"/>
      <c r="AA41" s="9"/>
    </row>
    <row r="42" spans="1:27" ht="65.099999999999994" customHeight="1" x14ac:dyDescent="0.2">
      <c r="A42" s="14">
        <v>37</v>
      </c>
      <c r="B42" s="12" t="s">
        <v>18</v>
      </c>
      <c r="C42" s="12" t="s">
        <v>19</v>
      </c>
      <c r="D42" s="57">
        <v>10</v>
      </c>
      <c r="E42" s="69" t="s">
        <v>358</v>
      </c>
      <c r="F42" s="69" t="s">
        <v>262</v>
      </c>
      <c r="G42" s="76">
        <v>37450</v>
      </c>
      <c r="H42" s="57" t="s">
        <v>22</v>
      </c>
      <c r="I42" s="57" t="s">
        <v>23</v>
      </c>
      <c r="J42" s="69" t="s">
        <v>263</v>
      </c>
      <c r="K42" s="69" t="s">
        <v>264</v>
      </c>
      <c r="L42" s="57" t="s">
        <v>22</v>
      </c>
      <c r="M42" s="57">
        <v>36</v>
      </c>
      <c r="N42" s="57">
        <v>30</v>
      </c>
      <c r="O42" s="57">
        <v>30</v>
      </c>
      <c r="P42" s="35">
        <f t="shared" si="0"/>
        <v>96</v>
      </c>
      <c r="Q42" s="57" t="s">
        <v>26</v>
      </c>
      <c r="R42" s="57" t="s">
        <v>59</v>
      </c>
      <c r="S42" s="9"/>
      <c r="T42" s="9"/>
      <c r="U42" s="9"/>
      <c r="V42" s="9"/>
      <c r="W42" s="9"/>
      <c r="X42" s="9"/>
      <c r="Y42" s="9"/>
      <c r="Z42" s="9"/>
      <c r="AA42" s="9"/>
    </row>
    <row r="43" spans="1:27" ht="65.099999999999994" customHeight="1" x14ac:dyDescent="0.2">
      <c r="A43" s="14">
        <v>38</v>
      </c>
      <c r="B43" s="46" t="s">
        <v>18</v>
      </c>
      <c r="C43" s="46" t="s">
        <v>19</v>
      </c>
      <c r="D43" s="46">
        <v>10</v>
      </c>
      <c r="E43" s="70" t="s">
        <v>1125</v>
      </c>
      <c r="F43" s="70" t="s">
        <v>1081</v>
      </c>
      <c r="G43" s="47">
        <v>36922</v>
      </c>
      <c r="H43" s="46" t="s">
        <v>22</v>
      </c>
      <c r="I43" s="46" t="s">
        <v>23</v>
      </c>
      <c r="J43" s="70" t="s">
        <v>1087</v>
      </c>
      <c r="K43" s="70" t="s">
        <v>1083</v>
      </c>
      <c r="L43" s="46" t="s">
        <v>22</v>
      </c>
      <c r="M43" s="46">
        <v>36</v>
      </c>
      <c r="N43" s="46">
        <v>30</v>
      </c>
      <c r="O43" s="46">
        <v>30</v>
      </c>
      <c r="P43" s="35">
        <f t="shared" si="0"/>
        <v>96</v>
      </c>
      <c r="Q43" s="46" t="s">
        <v>26</v>
      </c>
      <c r="R43" s="46" t="s">
        <v>1028</v>
      </c>
      <c r="S43" s="9"/>
      <c r="T43" s="9"/>
      <c r="U43" s="9"/>
      <c r="V43" s="9"/>
      <c r="W43" s="9"/>
      <c r="X43" s="9"/>
      <c r="Y43" s="9"/>
      <c r="Z43" s="9"/>
      <c r="AA43" s="9"/>
    </row>
    <row r="44" spans="1:27" ht="65.099999999999994" customHeight="1" x14ac:dyDescent="0.2">
      <c r="A44" s="14">
        <v>39</v>
      </c>
      <c r="B44" s="46" t="s">
        <v>18</v>
      </c>
      <c r="C44" s="46" t="s">
        <v>19</v>
      </c>
      <c r="D44" s="46">
        <v>10</v>
      </c>
      <c r="E44" s="70" t="s">
        <v>1127</v>
      </c>
      <c r="F44" s="70" t="s">
        <v>1081</v>
      </c>
      <c r="G44" s="47">
        <v>37047</v>
      </c>
      <c r="H44" s="46" t="s">
        <v>22</v>
      </c>
      <c r="I44" s="46" t="s">
        <v>23</v>
      </c>
      <c r="J44" s="70" t="s">
        <v>1087</v>
      </c>
      <c r="K44" s="70" t="s">
        <v>1083</v>
      </c>
      <c r="L44" s="46" t="s">
        <v>22</v>
      </c>
      <c r="M44" s="46">
        <v>36</v>
      </c>
      <c r="N44" s="46">
        <v>30</v>
      </c>
      <c r="O44" s="46">
        <v>30</v>
      </c>
      <c r="P44" s="35">
        <f t="shared" si="0"/>
        <v>96</v>
      </c>
      <c r="Q44" s="46" t="s">
        <v>26</v>
      </c>
      <c r="R44" s="46" t="s">
        <v>1028</v>
      </c>
      <c r="S44" s="9"/>
      <c r="T44" s="9"/>
      <c r="U44" s="9"/>
      <c r="V44" s="9"/>
      <c r="W44" s="9"/>
      <c r="X44" s="9"/>
      <c r="Y44" s="9"/>
      <c r="Z44" s="9"/>
      <c r="AA44" s="9"/>
    </row>
    <row r="45" spans="1:27" ht="65.099999999999994" customHeight="1" x14ac:dyDescent="0.2">
      <c r="A45" s="14">
        <v>40</v>
      </c>
      <c r="B45" s="46" t="s">
        <v>18</v>
      </c>
      <c r="C45" s="46" t="s">
        <v>19</v>
      </c>
      <c r="D45" s="46">
        <v>10</v>
      </c>
      <c r="E45" s="70" t="s">
        <v>1126</v>
      </c>
      <c r="F45" s="70" t="s">
        <v>1081</v>
      </c>
      <c r="G45" s="47">
        <v>37440</v>
      </c>
      <c r="H45" s="46" t="s">
        <v>22</v>
      </c>
      <c r="I45" s="46" t="s">
        <v>23</v>
      </c>
      <c r="J45" s="70" t="s">
        <v>1087</v>
      </c>
      <c r="K45" s="70" t="s">
        <v>1083</v>
      </c>
      <c r="L45" s="46" t="s">
        <v>22</v>
      </c>
      <c r="M45" s="46">
        <v>36</v>
      </c>
      <c r="N45" s="46">
        <v>30</v>
      </c>
      <c r="O45" s="46">
        <v>30</v>
      </c>
      <c r="P45" s="35">
        <f t="shared" si="0"/>
        <v>96</v>
      </c>
      <c r="Q45" s="46" t="s">
        <v>26</v>
      </c>
      <c r="R45" s="46" t="s">
        <v>1028</v>
      </c>
      <c r="S45" s="9"/>
      <c r="T45" s="9"/>
      <c r="U45" s="9"/>
      <c r="V45" s="9"/>
      <c r="W45" s="9"/>
      <c r="X45" s="9"/>
      <c r="Y45" s="9"/>
      <c r="Z45" s="9"/>
      <c r="AA45" s="9"/>
    </row>
    <row r="46" spans="1:27" ht="65.099999999999994" customHeight="1" x14ac:dyDescent="0.2">
      <c r="A46" s="14">
        <v>41</v>
      </c>
      <c r="B46" s="17" t="s">
        <v>18</v>
      </c>
      <c r="C46" s="17" t="s">
        <v>19</v>
      </c>
      <c r="D46" s="58">
        <v>10</v>
      </c>
      <c r="E46" s="17" t="s">
        <v>484</v>
      </c>
      <c r="F46" s="17" t="s">
        <v>430</v>
      </c>
      <c r="G46" s="77">
        <v>37065</v>
      </c>
      <c r="H46" s="58" t="s">
        <v>22</v>
      </c>
      <c r="I46" s="58" t="s">
        <v>23</v>
      </c>
      <c r="J46" s="17" t="s">
        <v>436</v>
      </c>
      <c r="K46" s="17" t="s">
        <v>433</v>
      </c>
      <c r="L46" s="58" t="s">
        <v>22</v>
      </c>
      <c r="M46" s="58">
        <v>36</v>
      </c>
      <c r="N46" s="58">
        <v>30</v>
      </c>
      <c r="O46" s="58">
        <v>30</v>
      </c>
      <c r="P46" s="35">
        <f t="shared" si="0"/>
        <v>96</v>
      </c>
      <c r="Q46" s="58" t="s">
        <v>26</v>
      </c>
      <c r="R46" s="58" t="s">
        <v>394</v>
      </c>
      <c r="S46" s="9"/>
      <c r="T46" s="9"/>
      <c r="U46" s="9"/>
      <c r="V46" s="9"/>
      <c r="W46" s="9"/>
      <c r="X46" s="9"/>
      <c r="Y46" s="9"/>
      <c r="Z46" s="9"/>
      <c r="AA46" s="9"/>
    </row>
    <row r="47" spans="1:27" ht="65.099999999999994" customHeight="1" x14ac:dyDescent="0.2">
      <c r="A47" s="14">
        <v>42</v>
      </c>
      <c r="B47" s="23" t="s">
        <v>18</v>
      </c>
      <c r="C47" s="23" t="s">
        <v>19</v>
      </c>
      <c r="D47" s="58">
        <v>10</v>
      </c>
      <c r="E47" s="17" t="s">
        <v>999</v>
      </c>
      <c r="F47" s="69" t="s">
        <v>1002</v>
      </c>
      <c r="G47" s="81">
        <v>37349</v>
      </c>
      <c r="H47" s="58" t="s">
        <v>22</v>
      </c>
      <c r="I47" s="58" t="s">
        <v>23</v>
      </c>
      <c r="J47" s="69" t="s">
        <v>1003</v>
      </c>
      <c r="K47" s="69" t="s">
        <v>1004</v>
      </c>
      <c r="L47" s="58" t="s">
        <v>22</v>
      </c>
      <c r="M47" s="58">
        <v>36</v>
      </c>
      <c r="N47" s="58">
        <v>30</v>
      </c>
      <c r="O47" s="58">
        <v>30</v>
      </c>
      <c r="P47" s="35">
        <f t="shared" si="0"/>
        <v>96</v>
      </c>
      <c r="Q47" s="58" t="s">
        <v>26</v>
      </c>
      <c r="R47" s="58" t="s">
        <v>918</v>
      </c>
      <c r="S47" s="9"/>
      <c r="T47" s="9"/>
      <c r="U47" s="9"/>
      <c r="V47" s="9"/>
      <c r="W47" s="9"/>
      <c r="X47" s="9"/>
      <c r="Y47" s="9"/>
      <c r="Z47" s="9"/>
      <c r="AA47" s="9"/>
    </row>
    <row r="48" spans="1:27" ht="65.099999999999994" customHeight="1" x14ac:dyDescent="0.2">
      <c r="A48" s="14">
        <v>43</v>
      </c>
      <c r="B48" s="45" t="s">
        <v>18</v>
      </c>
      <c r="C48" s="45" t="s">
        <v>19</v>
      </c>
      <c r="D48" s="57">
        <v>11</v>
      </c>
      <c r="E48" s="69" t="s">
        <v>840</v>
      </c>
      <c r="F48" s="19" t="s">
        <v>841</v>
      </c>
      <c r="G48" s="76">
        <v>36966</v>
      </c>
      <c r="H48" s="58" t="s">
        <v>22</v>
      </c>
      <c r="I48" s="58" t="s">
        <v>23</v>
      </c>
      <c r="J48" s="69" t="s">
        <v>842</v>
      </c>
      <c r="K48" s="17" t="s">
        <v>843</v>
      </c>
      <c r="L48" s="59" t="s">
        <v>22</v>
      </c>
      <c r="M48" s="57">
        <v>36</v>
      </c>
      <c r="N48" s="57">
        <v>30</v>
      </c>
      <c r="O48" s="57">
        <v>30</v>
      </c>
      <c r="P48" s="35">
        <f t="shared" si="0"/>
        <v>96</v>
      </c>
      <c r="Q48" s="57" t="s">
        <v>26</v>
      </c>
      <c r="R48" s="59" t="s">
        <v>728</v>
      </c>
      <c r="S48" s="9"/>
      <c r="T48" s="9"/>
      <c r="U48" s="9"/>
      <c r="V48" s="9"/>
      <c r="W48" s="9"/>
      <c r="X48" s="9"/>
      <c r="Y48" s="9"/>
      <c r="Z48" s="9"/>
      <c r="AA48" s="9"/>
    </row>
    <row r="49" spans="1:27" ht="65.099999999999994" customHeight="1" x14ac:dyDescent="0.2">
      <c r="A49" s="14">
        <v>44</v>
      </c>
      <c r="B49" s="12" t="s">
        <v>18</v>
      </c>
      <c r="C49" s="12" t="s">
        <v>19</v>
      </c>
      <c r="D49" s="57">
        <v>11</v>
      </c>
      <c r="E49" s="69" t="s">
        <v>572</v>
      </c>
      <c r="F49" s="69" t="s">
        <v>506</v>
      </c>
      <c r="G49" s="76">
        <v>36585</v>
      </c>
      <c r="H49" s="57" t="s">
        <v>22</v>
      </c>
      <c r="I49" s="57" t="s">
        <v>23</v>
      </c>
      <c r="J49" s="69" t="s">
        <v>573</v>
      </c>
      <c r="K49" s="69" t="s">
        <v>508</v>
      </c>
      <c r="L49" s="57" t="s">
        <v>22</v>
      </c>
      <c r="M49" s="57">
        <v>36</v>
      </c>
      <c r="N49" s="57">
        <v>30</v>
      </c>
      <c r="O49" s="57">
        <v>30</v>
      </c>
      <c r="P49" s="35">
        <f t="shared" si="0"/>
        <v>96</v>
      </c>
      <c r="Q49" s="57" t="s">
        <v>26</v>
      </c>
      <c r="R49" s="57" t="s">
        <v>509</v>
      </c>
      <c r="S49" s="9"/>
      <c r="T49" s="9"/>
      <c r="U49" s="9"/>
      <c r="V49" s="9"/>
      <c r="W49" s="9"/>
      <c r="X49" s="9"/>
      <c r="Y49" s="9"/>
      <c r="Z49" s="9"/>
      <c r="AA49" s="9"/>
    </row>
    <row r="50" spans="1:27" ht="65.099999999999994" customHeight="1" x14ac:dyDescent="0.2">
      <c r="A50" s="14">
        <v>45</v>
      </c>
      <c r="B50" s="45" t="s">
        <v>18</v>
      </c>
      <c r="C50" s="45" t="s">
        <v>19</v>
      </c>
      <c r="D50" s="57">
        <v>10</v>
      </c>
      <c r="E50" s="69" t="s">
        <v>778</v>
      </c>
      <c r="F50" s="17" t="s">
        <v>749</v>
      </c>
      <c r="G50" s="76">
        <v>36977</v>
      </c>
      <c r="H50" s="58" t="s">
        <v>22</v>
      </c>
      <c r="I50" s="58" t="s">
        <v>23</v>
      </c>
      <c r="J50" s="69" t="s">
        <v>752</v>
      </c>
      <c r="K50" s="17" t="s">
        <v>753</v>
      </c>
      <c r="L50" s="59" t="s">
        <v>22</v>
      </c>
      <c r="M50" s="57">
        <v>36</v>
      </c>
      <c r="N50" s="57">
        <v>30</v>
      </c>
      <c r="O50" s="57">
        <v>30</v>
      </c>
      <c r="P50" s="35">
        <f t="shared" si="0"/>
        <v>96</v>
      </c>
      <c r="Q50" s="57" t="s">
        <v>26</v>
      </c>
      <c r="R50" s="59" t="s">
        <v>728</v>
      </c>
      <c r="S50" s="9"/>
      <c r="T50" s="9"/>
      <c r="U50" s="9"/>
      <c r="V50" s="9"/>
      <c r="W50" s="9"/>
      <c r="X50" s="9"/>
      <c r="Y50" s="9"/>
      <c r="Z50" s="9"/>
      <c r="AA50" s="9"/>
    </row>
    <row r="51" spans="1:27" ht="65.099999999999994" customHeight="1" x14ac:dyDescent="0.2">
      <c r="A51" s="14">
        <v>46</v>
      </c>
      <c r="B51" s="23" t="s">
        <v>18</v>
      </c>
      <c r="C51" s="23" t="s">
        <v>19</v>
      </c>
      <c r="D51" s="58">
        <v>11</v>
      </c>
      <c r="E51" s="17" t="s">
        <v>973</v>
      </c>
      <c r="F51" s="69" t="s">
        <v>974</v>
      </c>
      <c r="G51" s="82">
        <v>36482</v>
      </c>
      <c r="H51" s="58" t="s">
        <v>22</v>
      </c>
      <c r="I51" s="58" t="s">
        <v>23</v>
      </c>
      <c r="J51" s="17" t="s">
        <v>975</v>
      </c>
      <c r="K51" s="69" t="s">
        <v>976</v>
      </c>
      <c r="L51" s="58" t="s">
        <v>22</v>
      </c>
      <c r="M51" s="58">
        <v>36</v>
      </c>
      <c r="N51" s="58">
        <v>30</v>
      </c>
      <c r="O51" s="58">
        <v>30</v>
      </c>
      <c r="P51" s="35">
        <f t="shared" si="0"/>
        <v>96</v>
      </c>
      <c r="Q51" s="58" t="s">
        <v>26</v>
      </c>
      <c r="R51" s="58" t="s">
        <v>918</v>
      </c>
      <c r="S51" s="9"/>
      <c r="T51" s="9"/>
      <c r="U51" s="9"/>
      <c r="V51" s="9"/>
      <c r="W51" s="9"/>
      <c r="X51" s="9"/>
      <c r="Y51" s="9"/>
      <c r="Z51" s="9"/>
      <c r="AA51" s="9"/>
    </row>
    <row r="52" spans="1:27" ht="65.099999999999994" customHeight="1" x14ac:dyDescent="0.2">
      <c r="A52" s="14">
        <v>47</v>
      </c>
      <c r="B52" s="17" t="s">
        <v>18</v>
      </c>
      <c r="C52" s="17" t="s">
        <v>19</v>
      </c>
      <c r="D52" s="58">
        <v>10</v>
      </c>
      <c r="E52" s="17" t="s">
        <v>543</v>
      </c>
      <c r="F52" s="17" t="s">
        <v>481</v>
      </c>
      <c r="G52" s="77">
        <v>37009</v>
      </c>
      <c r="H52" s="58" t="s">
        <v>22</v>
      </c>
      <c r="I52" s="58" t="s">
        <v>23</v>
      </c>
      <c r="J52" s="17" t="s">
        <v>540</v>
      </c>
      <c r="K52" s="17" t="s">
        <v>483</v>
      </c>
      <c r="L52" s="58" t="s">
        <v>22</v>
      </c>
      <c r="M52" s="58">
        <v>36</v>
      </c>
      <c r="N52" s="58">
        <v>30</v>
      </c>
      <c r="O52" s="58">
        <v>30</v>
      </c>
      <c r="P52" s="35">
        <f t="shared" si="0"/>
        <v>96</v>
      </c>
      <c r="Q52" s="58" t="s">
        <v>26</v>
      </c>
      <c r="R52" s="58" t="s">
        <v>394</v>
      </c>
      <c r="S52" s="9"/>
      <c r="T52" s="9"/>
      <c r="U52" s="9"/>
      <c r="V52" s="9"/>
      <c r="W52" s="9"/>
      <c r="X52" s="9"/>
      <c r="Y52" s="9"/>
      <c r="Z52" s="9"/>
      <c r="AA52" s="9"/>
    </row>
    <row r="53" spans="1:27" ht="65.099999999999994" customHeight="1" x14ac:dyDescent="0.2">
      <c r="A53" s="14">
        <v>48</v>
      </c>
      <c r="B53" s="17" t="s">
        <v>18</v>
      </c>
      <c r="C53" s="17" t="s">
        <v>19</v>
      </c>
      <c r="D53" s="58">
        <v>9</v>
      </c>
      <c r="E53" s="17" t="s">
        <v>497</v>
      </c>
      <c r="F53" s="17" t="s">
        <v>444</v>
      </c>
      <c r="G53" s="77">
        <v>37408</v>
      </c>
      <c r="H53" s="58" t="s">
        <v>22</v>
      </c>
      <c r="I53" s="58" t="s">
        <v>23</v>
      </c>
      <c r="J53" s="17" t="s">
        <v>446</v>
      </c>
      <c r="K53" s="17" t="s">
        <v>447</v>
      </c>
      <c r="L53" s="58" t="s">
        <v>22</v>
      </c>
      <c r="M53" s="58">
        <v>36</v>
      </c>
      <c r="N53" s="58">
        <v>30</v>
      </c>
      <c r="O53" s="58">
        <v>29.96</v>
      </c>
      <c r="P53" s="35">
        <f t="shared" si="0"/>
        <v>95.960000000000008</v>
      </c>
      <c r="Q53" s="58" t="s">
        <v>46</v>
      </c>
      <c r="R53" s="58" t="s">
        <v>394</v>
      </c>
      <c r="S53" s="9"/>
      <c r="T53" s="9"/>
      <c r="U53" s="9"/>
      <c r="V53" s="9"/>
      <c r="W53" s="9"/>
      <c r="X53" s="9"/>
      <c r="Y53" s="9"/>
      <c r="Z53" s="9"/>
      <c r="AA53" s="9"/>
    </row>
    <row r="54" spans="1:27" ht="65.099999999999994" customHeight="1" x14ac:dyDescent="0.2">
      <c r="A54" s="14">
        <v>49</v>
      </c>
      <c r="B54" s="12" t="s">
        <v>18</v>
      </c>
      <c r="C54" s="12" t="s">
        <v>19</v>
      </c>
      <c r="D54" s="57">
        <v>10</v>
      </c>
      <c r="E54" s="69" t="s">
        <v>203</v>
      </c>
      <c r="F54" s="69" t="s">
        <v>56</v>
      </c>
      <c r="G54" s="76">
        <v>36903</v>
      </c>
      <c r="H54" s="57" t="s">
        <v>22</v>
      </c>
      <c r="I54" s="57" t="s">
        <v>23</v>
      </c>
      <c r="J54" s="69" t="s">
        <v>204</v>
      </c>
      <c r="K54" s="69" t="s">
        <v>201</v>
      </c>
      <c r="L54" s="57" t="s">
        <v>22</v>
      </c>
      <c r="M54" s="57">
        <v>36</v>
      </c>
      <c r="N54" s="57">
        <v>29.8</v>
      </c>
      <c r="O54" s="57">
        <v>30</v>
      </c>
      <c r="P54" s="35">
        <f t="shared" si="0"/>
        <v>95.8</v>
      </c>
      <c r="Q54" s="57" t="s">
        <v>46</v>
      </c>
      <c r="R54" s="57" t="s">
        <v>59</v>
      </c>
      <c r="S54" s="9"/>
      <c r="T54" s="9"/>
      <c r="U54" s="9"/>
      <c r="V54" s="9"/>
      <c r="W54" s="9"/>
      <c r="X54" s="9"/>
      <c r="Y54" s="9"/>
      <c r="Z54" s="9"/>
      <c r="AA54" s="9"/>
    </row>
    <row r="55" spans="1:27" ht="65.099999999999994" customHeight="1" x14ac:dyDescent="0.2">
      <c r="A55" s="14">
        <v>50</v>
      </c>
      <c r="B55" s="46" t="s">
        <v>18</v>
      </c>
      <c r="C55" s="46" t="s">
        <v>19</v>
      </c>
      <c r="D55" s="46">
        <v>11</v>
      </c>
      <c r="E55" s="70" t="s">
        <v>1119</v>
      </c>
      <c r="F55" s="70" t="s">
        <v>1045</v>
      </c>
      <c r="G55" s="47">
        <v>36821</v>
      </c>
      <c r="H55" s="46" t="s">
        <v>22</v>
      </c>
      <c r="I55" s="46" t="s">
        <v>23</v>
      </c>
      <c r="J55" s="70" t="s">
        <v>1049</v>
      </c>
      <c r="K55" s="70" t="s">
        <v>1047</v>
      </c>
      <c r="L55" s="46" t="s">
        <v>22</v>
      </c>
      <c r="M55" s="46">
        <v>36</v>
      </c>
      <c r="N55" s="46">
        <v>30</v>
      </c>
      <c r="O55" s="46">
        <v>29.6</v>
      </c>
      <c r="P55" s="35">
        <f t="shared" si="0"/>
        <v>95.6</v>
      </c>
      <c r="Q55" s="46" t="s">
        <v>26</v>
      </c>
      <c r="R55" s="46" t="s">
        <v>1028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65.099999999999994" customHeight="1" x14ac:dyDescent="0.2">
      <c r="A56" s="14">
        <v>51</v>
      </c>
      <c r="B56" s="17" t="s">
        <v>18</v>
      </c>
      <c r="C56" s="17" t="s">
        <v>19</v>
      </c>
      <c r="D56" s="58">
        <v>10</v>
      </c>
      <c r="E56" s="17" t="s">
        <v>490</v>
      </c>
      <c r="F56" s="17" t="s">
        <v>430</v>
      </c>
      <c r="G56" s="77">
        <v>36992</v>
      </c>
      <c r="H56" s="58" t="s">
        <v>22</v>
      </c>
      <c r="I56" s="58" t="s">
        <v>23</v>
      </c>
      <c r="J56" s="17" t="s">
        <v>436</v>
      </c>
      <c r="K56" s="17" t="s">
        <v>433</v>
      </c>
      <c r="L56" s="58" t="s">
        <v>22</v>
      </c>
      <c r="M56" s="58">
        <v>36</v>
      </c>
      <c r="N56" s="58">
        <v>29.7</v>
      </c>
      <c r="O56" s="58">
        <v>29.8</v>
      </c>
      <c r="P56" s="35">
        <f t="shared" si="0"/>
        <v>95.5</v>
      </c>
      <c r="Q56" s="58" t="s">
        <v>46</v>
      </c>
      <c r="R56" s="58" t="s">
        <v>394</v>
      </c>
      <c r="S56" s="9"/>
      <c r="T56" s="9"/>
      <c r="U56" s="9"/>
      <c r="V56" s="9"/>
      <c r="W56" s="9"/>
      <c r="X56" s="9"/>
      <c r="Y56" s="9"/>
      <c r="Z56" s="9"/>
      <c r="AA56" s="9"/>
    </row>
    <row r="57" spans="1:27" ht="65.099999999999994" customHeight="1" x14ac:dyDescent="0.2">
      <c r="A57" s="14">
        <v>52</v>
      </c>
      <c r="B57" s="17" t="s">
        <v>18</v>
      </c>
      <c r="C57" s="17" t="s">
        <v>19</v>
      </c>
      <c r="D57" s="58">
        <v>10</v>
      </c>
      <c r="E57" s="17" t="s">
        <v>518</v>
      </c>
      <c r="F57" s="17" t="s">
        <v>456</v>
      </c>
      <c r="G57" s="77">
        <v>36966</v>
      </c>
      <c r="H57" s="58" t="s">
        <v>22</v>
      </c>
      <c r="I57" s="58" t="s">
        <v>23</v>
      </c>
      <c r="J57" s="17" t="s">
        <v>519</v>
      </c>
      <c r="K57" s="17" t="s">
        <v>458</v>
      </c>
      <c r="L57" s="58" t="s">
        <v>22</v>
      </c>
      <c r="M57" s="58">
        <v>36</v>
      </c>
      <c r="N57" s="58">
        <v>29.7</v>
      </c>
      <c r="O57" s="58">
        <v>29.8</v>
      </c>
      <c r="P57" s="35">
        <f t="shared" si="0"/>
        <v>95.5</v>
      </c>
      <c r="Q57" s="58" t="s">
        <v>46</v>
      </c>
      <c r="R57" s="58" t="s">
        <v>394</v>
      </c>
      <c r="S57" s="9"/>
      <c r="T57" s="9"/>
      <c r="U57" s="9"/>
      <c r="V57" s="9"/>
      <c r="W57" s="9"/>
      <c r="X57" s="9"/>
      <c r="Y57" s="9"/>
      <c r="Z57" s="9"/>
      <c r="AA57" s="9"/>
    </row>
    <row r="58" spans="1:27" ht="65.099999999999994" customHeight="1" x14ac:dyDescent="0.2">
      <c r="A58" s="14">
        <v>53</v>
      </c>
      <c r="B58" s="45" t="s">
        <v>18</v>
      </c>
      <c r="C58" s="45" t="s">
        <v>19</v>
      </c>
      <c r="D58" s="60" t="s">
        <v>831</v>
      </c>
      <c r="E58" s="71" t="s">
        <v>921</v>
      </c>
      <c r="F58" s="69" t="s">
        <v>878</v>
      </c>
      <c r="G58" s="78">
        <v>37388</v>
      </c>
      <c r="H58" s="58" t="s">
        <v>22</v>
      </c>
      <c r="I58" s="58" t="s">
        <v>23</v>
      </c>
      <c r="J58" s="69" t="s">
        <v>909</v>
      </c>
      <c r="K58" s="69" t="s">
        <v>880</v>
      </c>
      <c r="L58" s="59" t="s">
        <v>22</v>
      </c>
      <c r="M58" s="59">
        <v>36</v>
      </c>
      <c r="N58" s="59">
        <v>30</v>
      </c>
      <c r="O58" s="59">
        <v>29</v>
      </c>
      <c r="P58" s="35">
        <f t="shared" si="0"/>
        <v>95</v>
      </c>
      <c r="Q58" s="60" t="s">
        <v>26</v>
      </c>
      <c r="R58" s="59" t="s">
        <v>728</v>
      </c>
      <c r="S58" s="9"/>
      <c r="T58" s="9"/>
      <c r="U58" s="9"/>
      <c r="V58" s="9"/>
      <c r="W58" s="9"/>
      <c r="X58" s="9"/>
      <c r="Y58" s="9"/>
      <c r="Z58" s="9"/>
      <c r="AA58" s="9"/>
    </row>
    <row r="59" spans="1:27" ht="65.099999999999994" customHeight="1" x14ac:dyDescent="0.2">
      <c r="A59" s="14">
        <v>54</v>
      </c>
      <c r="B59" s="45" t="s">
        <v>18</v>
      </c>
      <c r="C59" s="45" t="s">
        <v>19</v>
      </c>
      <c r="D59" s="57" t="s">
        <v>881</v>
      </c>
      <c r="E59" s="69" t="s">
        <v>905</v>
      </c>
      <c r="F59" s="69" t="s">
        <v>878</v>
      </c>
      <c r="G59" s="76">
        <v>37165</v>
      </c>
      <c r="H59" s="58" t="s">
        <v>22</v>
      </c>
      <c r="I59" s="58" t="s">
        <v>23</v>
      </c>
      <c r="J59" s="69" t="s">
        <v>909</v>
      </c>
      <c r="K59" s="69" t="s">
        <v>880</v>
      </c>
      <c r="L59" s="59" t="s">
        <v>22</v>
      </c>
      <c r="M59" s="57">
        <v>36</v>
      </c>
      <c r="N59" s="57">
        <v>30</v>
      </c>
      <c r="O59" s="57">
        <v>29</v>
      </c>
      <c r="P59" s="35">
        <f t="shared" si="0"/>
        <v>95</v>
      </c>
      <c r="Q59" s="57" t="s">
        <v>46</v>
      </c>
      <c r="R59" s="59" t="s">
        <v>728</v>
      </c>
      <c r="S59" s="9"/>
      <c r="T59" s="9"/>
      <c r="U59" s="9"/>
      <c r="V59" s="9"/>
      <c r="W59" s="9"/>
      <c r="X59" s="9"/>
      <c r="Y59" s="9"/>
      <c r="Z59" s="9"/>
      <c r="AA59" s="9"/>
    </row>
    <row r="60" spans="1:27" ht="65.099999999999994" customHeight="1" x14ac:dyDescent="0.2">
      <c r="A60" s="14">
        <v>55</v>
      </c>
      <c r="B60" s="17" t="s">
        <v>18</v>
      </c>
      <c r="C60" s="17" t="s">
        <v>19</v>
      </c>
      <c r="D60" s="58">
        <v>9</v>
      </c>
      <c r="E60" s="17" t="s">
        <v>500</v>
      </c>
      <c r="F60" s="17" t="s">
        <v>444</v>
      </c>
      <c r="G60" s="77">
        <v>37470</v>
      </c>
      <c r="H60" s="58" t="s">
        <v>22</v>
      </c>
      <c r="I60" s="58" t="s">
        <v>23</v>
      </c>
      <c r="J60" s="17" t="s">
        <v>446</v>
      </c>
      <c r="K60" s="17" t="s">
        <v>447</v>
      </c>
      <c r="L60" s="58" t="s">
        <v>22</v>
      </c>
      <c r="M60" s="58">
        <v>34.880000000000003</v>
      </c>
      <c r="N60" s="58">
        <v>29.69</v>
      </c>
      <c r="O60" s="58">
        <v>29.92</v>
      </c>
      <c r="P60" s="35">
        <f t="shared" si="0"/>
        <v>94.490000000000009</v>
      </c>
      <c r="Q60" s="58" t="s">
        <v>46</v>
      </c>
      <c r="R60" s="58" t="s">
        <v>394</v>
      </c>
      <c r="S60" s="9"/>
      <c r="T60" s="9"/>
      <c r="U60" s="9"/>
      <c r="V60" s="9"/>
      <c r="W60" s="9"/>
      <c r="X60" s="9"/>
      <c r="Y60" s="9"/>
      <c r="Z60" s="9"/>
      <c r="AA60" s="9"/>
    </row>
    <row r="61" spans="1:27" ht="65.099999999999994" customHeight="1" x14ac:dyDescent="0.2">
      <c r="A61" s="14">
        <v>56</v>
      </c>
      <c r="B61" s="23" t="s">
        <v>18</v>
      </c>
      <c r="C61" s="23" t="s">
        <v>19</v>
      </c>
      <c r="D61" s="58">
        <v>9</v>
      </c>
      <c r="E61" s="17" t="s">
        <v>104</v>
      </c>
      <c r="F61" s="17" t="s">
        <v>29</v>
      </c>
      <c r="G61" s="77">
        <v>37644</v>
      </c>
      <c r="H61" s="58" t="s">
        <v>22</v>
      </c>
      <c r="I61" s="58" t="s">
        <v>23</v>
      </c>
      <c r="J61" s="17" t="s">
        <v>30</v>
      </c>
      <c r="K61" s="17" t="s">
        <v>31</v>
      </c>
      <c r="L61" s="58" t="s">
        <v>22</v>
      </c>
      <c r="M61" s="58">
        <v>36</v>
      </c>
      <c r="N61" s="58">
        <v>30</v>
      </c>
      <c r="O61" s="58">
        <v>28.13</v>
      </c>
      <c r="P61" s="35">
        <f t="shared" si="0"/>
        <v>94.13</v>
      </c>
      <c r="Q61" s="58" t="s">
        <v>26</v>
      </c>
      <c r="R61" s="58" t="s">
        <v>27</v>
      </c>
      <c r="S61" s="9"/>
      <c r="T61" s="9"/>
      <c r="U61" s="9"/>
      <c r="V61" s="9"/>
      <c r="W61" s="9"/>
      <c r="X61" s="9"/>
      <c r="Y61" s="9"/>
      <c r="Z61" s="9"/>
      <c r="AA61" s="9"/>
    </row>
    <row r="62" spans="1:27" ht="65.099999999999994" customHeight="1" x14ac:dyDescent="0.2">
      <c r="A62" s="14">
        <v>57</v>
      </c>
      <c r="B62" s="12" t="s">
        <v>18</v>
      </c>
      <c r="C62" s="12" t="s">
        <v>19</v>
      </c>
      <c r="D62" s="57">
        <v>11</v>
      </c>
      <c r="E62" s="69" t="s">
        <v>440</v>
      </c>
      <c r="F62" s="69" t="s">
        <v>361</v>
      </c>
      <c r="G62" s="76">
        <v>36615</v>
      </c>
      <c r="H62" s="57" t="s">
        <v>22</v>
      </c>
      <c r="I62" s="57" t="s">
        <v>23</v>
      </c>
      <c r="J62" s="69" t="s">
        <v>368</v>
      </c>
      <c r="K62" s="69" t="s">
        <v>363</v>
      </c>
      <c r="L62" s="57" t="s">
        <v>22</v>
      </c>
      <c r="M62" s="57">
        <v>34</v>
      </c>
      <c r="N62" s="57">
        <v>30</v>
      </c>
      <c r="O62" s="57">
        <v>30</v>
      </c>
      <c r="P62" s="35">
        <f t="shared" si="0"/>
        <v>94</v>
      </c>
      <c r="Q62" s="57" t="s">
        <v>26</v>
      </c>
      <c r="R62" s="57" t="s">
        <v>283</v>
      </c>
      <c r="S62" s="9"/>
      <c r="T62" s="9"/>
      <c r="U62" s="9"/>
      <c r="V62" s="9"/>
      <c r="W62" s="9"/>
      <c r="X62" s="9"/>
      <c r="Y62" s="9"/>
      <c r="Z62" s="9"/>
      <c r="AA62" s="9"/>
    </row>
    <row r="63" spans="1:27" ht="65.099999999999994" customHeight="1" x14ac:dyDescent="0.2">
      <c r="A63" s="14">
        <v>58</v>
      </c>
      <c r="B63" s="46" t="s">
        <v>18</v>
      </c>
      <c r="C63" s="46" t="s">
        <v>19</v>
      </c>
      <c r="D63" s="46">
        <v>9</v>
      </c>
      <c r="E63" s="70" t="s">
        <v>1114</v>
      </c>
      <c r="F63" s="70" t="s">
        <v>1038</v>
      </c>
      <c r="G63" s="47">
        <v>37404</v>
      </c>
      <c r="H63" s="46" t="s">
        <v>22</v>
      </c>
      <c r="I63" s="46" t="s">
        <v>23</v>
      </c>
      <c r="J63" s="70" t="s">
        <v>1043</v>
      </c>
      <c r="K63" s="70" t="s">
        <v>1040</v>
      </c>
      <c r="L63" s="46" t="s">
        <v>22</v>
      </c>
      <c r="M63" s="46">
        <v>36</v>
      </c>
      <c r="N63" s="46">
        <v>29</v>
      </c>
      <c r="O63" s="46">
        <v>29</v>
      </c>
      <c r="P63" s="35">
        <f t="shared" si="0"/>
        <v>94</v>
      </c>
      <c r="Q63" s="46" t="s">
        <v>46</v>
      </c>
      <c r="R63" s="46" t="s">
        <v>1028</v>
      </c>
      <c r="S63" s="9"/>
      <c r="T63" s="9"/>
      <c r="U63" s="9"/>
      <c r="V63" s="9"/>
      <c r="W63" s="9"/>
      <c r="X63" s="9"/>
      <c r="Y63" s="9"/>
      <c r="Z63" s="9"/>
      <c r="AA63" s="9"/>
    </row>
    <row r="64" spans="1:27" ht="65.099999999999994" customHeight="1" x14ac:dyDescent="0.2">
      <c r="A64" s="14">
        <v>59</v>
      </c>
      <c r="B64" s="46" t="s">
        <v>18</v>
      </c>
      <c r="C64" s="46" t="s">
        <v>19</v>
      </c>
      <c r="D64" s="46">
        <v>11</v>
      </c>
      <c r="E64" s="70" t="s">
        <v>1120</v>
      </c>
      <c r="F64" s="70" t="s">
        <v>1045</v>
      </c>
      <c r="G64" s="47">
        <v>36643</v>
      </c>
      <c r="H64" s="46" t="s">
        <v>22</v>
      </c>
      <c r="I64" s="46" t="s">
        <v>23</v>
      </c>
      <c r="J64" s="70" t="s">
        <v>1049</v>
      </c>
      <c r="K64" s="70" t="s">
        <v>1047</v>
      </c>
      <c r="L64" s="46" t="s">
        <v>22</v>
      </c>
      <c r="M64" s="46">
        <v>34.56</v>
      </c>
      <c r="N64" s="46">
        <v>30</v>
      </c>
      <c r="O64" s="46">
        <v>28.5</v>
      </c>
      <c r="P64" s="35">
        <f t="shared" si="0"/>
        <v>93.06</v>
      </c>
      <c r="Q64" s="46" t="s">
        <v>46</v>
      </c>
      <c r="R64" s="46" t="s">
        <v>1028</v>
      </c>
      <c r="S64" s="9"/>
      <c r="T64" s="9"/>
      <c r="U64" s="9"/>
      <c r="V64" s="9"/>
      <c r="W64" s="9"/>
      <c r="X64" s="9"/>
      <c r="Y64" s="9"/>
      <c r="Z64" s="9"/>
      <c r="AA64" s="9"/>
    </row>
    <row r="65" spans="1:27" ht="65.099999999999994" customHeight="1" x14ac:dyDescent="0.2">
      <c r="A65" s="14">
        <v>60</v>
      </c>
      <c r="B65" s="45" t="s">
        <v>18</v>
      </c>
      <c r="C65" s="45" t="s">
        <v>19</v>
      </c>
      <c r="D65" s="58">
        <v>9</v>
      </c>
      <c r="E65" s="69" t="s">
        <v>804</v>
      </c>
      <c r="F65" s="69" t="s">
        <v>789</v>
      </c>
      <c r="G65" s="77">
        <v>37427</v>
      </c>
      <c r="H65" s="58" t="s">
        <v>22</v>
      </c>
      <c r="I65" s="58" t="s">
        <v>23</v>
      </c>
      <c r="J65" s="69" t="s">
        <v>808</v>
      </c>
      <c r="K65" s="69" t="s">
        <v>793</v>
      </c>
      <c r="L65" s="59" t="s">
        <v>22</v>
      </c>
      <c r="M65" s="57">
        <v>33</v>
      </c>
      <c r="N65" s="57">
        <v>30</v>
      </c>
      <c r="O65" s="57">
        <v>30</v>
      </c>
      <c r="P65" s="35">
        <f t="shared" si="0"/>
        <v>93</v>
      </c>
      <c r="Q65" s="58" t="s">
        <v>26</v>
      </c>
      <c r="R65" s="59" t="s">
        <v>728</v>
      </c>
      <c r="S65" s="9"/>
      <c r="T65" s="9"/>
      <c r="U65" s="9"/>
      <c r="V65" s="9"/>
      <c r="W65" s="9"/>
      <c r="X65" s="9"/>
      <c r="Y65" s="9"/>
      <c r="Z65" s="9"/>
      <c r="AA65" s="9"/>
    </row>
    <row r="66" spans="1:27" ht="65.099999999999994" customHeight="1" x14ac:dyDescent="0.2">
      <c r="A66" s="14">
        <v>61</v>
      </c>
      <c r="B66" s="12" t="s">
        <v>18</v>
      </c>
      <c r="C66" s="12" t="s">
        <v>19</v>
      </c>
      <c r="D66" s="57">
        <v>10</v>
      </c>
      <c r="E66" s="69" t="s">
        <v>593</v>
      </c>
      <c r="F66" s="69" t="s">
        <v>546</v>
      </c>
      <c r="G66" s="76">
        <v>37461</v>
      </c>
      <c r="H66" s="57" t="s">
        <v>22</v>
      </c>
      <c r="I66" s="57" t="s">
        <v>23</v>
      </c>
      <c r="J66" s="69" t="s">
        <v>595</v>
      </c>
      <c r="K66" s="69" t="s">
        <v>549</v>
      </c>
      <c r="L66" s="57" t="s">
        <v>22</v>
      </c>
      <c r="M66" s="57">
        <v>34</v>
      </c>
      <c r="N66" s="57">
        <v>28.9</v>
      </c>
      <c r="O66" s="57">
        <v>30</v>
      </c>
      <c r="P66" s="35">
        <f t="shared" si="0"/>
        <v>92.9</v>
      </c>
      <c r="Q66" s="57" t="s">
        <v>26</v>
      </c>
      <c r="R66" s="57" t="s">
        <v>509</v>
      </c>
      <c r="S66" s="9"/>
      <c r="T66" s="9"/>
      <c r="U66" s="9"/>
      <c r="V66" s="9"/>
      <c r="W66" s="9"/>
      <c r="X66" s="9"/>
      <c r="Y66" s="9"/>
      <c r="Z66" s="9"/>
      <c r="AA66" s="9"/>
    </row>
    <row r="67" spans="1:27" ht="65.099999999999994" customHeight="1" x14ac:dyDescent="0.2">
      <c r="A67" s="14">
        <v>62</v>
      </c>
      <c r="B67" s="23" t="s">
        <v>18</v>
      </c>
      <c r="C67" s="23" t="s">
        <v>32</v>
      </c>
      <c r="D67" s="58">
        <v>9</v>
      </c>
      <c r="E67" s="17" t="s">
        <v>111</v>
      </c>
      <c r="F67" s="17" t="s">
        <v>34</v>
      </c>
      <c r="G67" s="77">
        <v>37583</v>
      </c>
      <c r="H67" s="58" t="s">
        <v>22</v>
      </c>
      <c r="I67" s="58" t="s">
        <v>23</v>
      </c>
      <c r="J67" s="17" t="s">
        <v>49</v>
      </c>
      <c r="K67" s="17" t="s">
        <v>36</v>
      </c>
      <c r="L67" s="58" t="s">
        <v>22</v>
      </c>
      <c r="M67" s="58">
        <v>32</v>
      </c>
      <c r="N67" s="58">
        <v>30</v>
      </c>
      <c r="O67" s="58">
        <v>30</v>
      </c>
      <c r="P67" s="35">
        <f t="shared" si="0"/>
        <v>92</v>
      </c>
      <c r="Q67" s="58" t="s">
        <v>26</v>
      </c>
      <c r="R67" s="58" t="s">
        <v>27</v>
      </c>
      <c r="S67" s="9"/>
      <c r="T67" s="9"/>
      <c r="U67" s="9"/>
      <c r="V67" s="9"/>
      <c r="W67" s="9"/>
      <c r="X67" s="9"/>
      <c r="Y67" s="9"/>
      <c r="Z67" s="9"/>
      <c r="AA67" s="9"/>
    </row>
    <row r="68" spans="1:27" ht="65.099999999999994" customHeight="1" x14ac:dyDescent="0.2">
      <c r="A68" s="14">
        <v>63</v>
      </c>
      <c r="B68" s="12" t="s">
        <v>18</v>
      </c>
      <c r="C68" s="12" t="s">
        <v>19</v>
      </c>
      <c r="D68" s="57">
        <v>9</v>
      </c>
      <c r="E68" s="69" t="s">
        <v>680</v>
      </c>
      <c r="F68" s="69" t="s">
        <v>672</v>
      </c>
      <c r="G68" s="76">
        <v>37445</v>
      </c>
      <c r="H68" s="57" t="s">
        <v>22</v>
      </c>
      <c r="I68" s="57" t="s">
        <v>23</v>
      </c>
      <c r="J68" s="69" t="s">
        <v>674</v>
      </c>
      <c r="K68" s="69" t="s">
        <v>675</v>
      </c>
      <c r="L68" s="57" t="s">
        <v>22</v>
      </c>
      <c r="M68" s="57">
        <v>36</v>
      </c>
      <c r="N68" s="57">
        <v>30</v>
      </c>
      <c r="O68" s="57">
        <v>26</v>
      </c>
      <c r="P68" s="35">
        <f t="shared" si="0"/>
        <v>92</v>
      </c>
      <c r="Q68" s="57" t="s">
        <v>46</v>
      </c>
      <c r="R68" s="57" t="s">
        <v>509</v>
      </c>
      <c r="S68" s="9"/>
      <c r="T68" s="9"/>
      <c r="U68" s="9"/>
      <c r="V68" s="9"/>
      <c r="W68" s="9"/>
      <c r="X68" s="9"/>
      <c r="Y68" s="9"/>
      <c r="Z68" s="9"/>
      <c r="AA68" s="9"/>
    </row>
    <row r="69" spans="1:27" ht="65.099999999999994" customHeight="1" x14ac:dyDescent="0.2">
      <c r="A69" s="14">
        <v>64</v>
      </c>
      <c r="B69" s="12" t="s">
        <v>18</v>
      </c>
      <c r="C69" s="12" t="s">
        <v>19</v>
      </c>
      <c r="D69" s="57">
        <v>10</v>
      </c>
      <c r="E69" s="69" t="s">
        <v>208</v>
      </c>
      <c r="F69" s="69" t="s">
        <v>209</v>
      </c>
      <c r="G69" s="76">
        <v>37158</v>
      </c>
      <c r="H69" s="57" t="s">
        <v>22</v>
      </c>
      <c r="I69" s="57" t="s">
        <v>23</v>
      </c>
      <c r="J69" s="69" t="s">
        <v>210</v>
      </c>
      <c r="K69" s="69" t="s">
        <v>212</v>
      </c>
      <c r="L69" s="57" t="s">
        <v>22</v>
      </c>
      <c r="M69" s="57">
        <v>34</v>
      </c>
      <c r="N69" s="57">
        <v>29</v>
      </c>
      <c r="O69" s="57">
        <v>29</v>
      </c>
      <c r="P69" s="35">
        <f t="shared" si="0"/>
        <v>92</v>
      </c>
      <c r="Q69" s="57" t="s">
        <v>26</v>
      </c>
      <c r="R69" s="57" t="s">
        <v>59</v>
      </c>
      <c r="S69" s="9"/>
      <c r="T69" s="9"/>
      <c r="U69" s="9"/>
      <c r="V69" s="9"/>
      <c r="W69" s="9"/>
      <c r="X69" s="9"/>
      <c r="Y69" s="9"/>
      <c r="Z69" s="9"/>
      <c r="AA69" s="9"/>
    </row>
    <row r="70" spans="1:27" ht="65.099999999999994" customHeight="1" x14ac:dyDescent="0.2">
      <c r="A70" s="14">
        <v>65</v>
      </c>
      <c r="B70" s="12" t="s">
        <v>18</v>
      </c>
      <c r="C70" s="12" t="s">
        <v>19</v>
      </c>
      <c r="D70" s="57">
        <v>9</v>
      </c>
      <c r="E70" s="69" t="s">
        <v>576</v>
      </c>
      <c r="F70" s="69" t="s">
        <v>506</v>
      </c>
      <c r="G70" s="76">
        <v>37443</v>
      </c>
      <c r="H70" s="57" t="s">
        <v>22</v>
      </c>
      <c r="I70" s="57" t="s">
        <v>23</v>
      </c>
      <c r="J70" s="69" t="s">
        <v>507</v>
      </c>
      <c r="K70" s="69" t="s">
        <v>508</v>
      </c>
      <c r="L70" s="57" t="s">
        <v>22</v>
      </c>
      <c r="M70" s="57">
        <v>33</v>
      </c>
      <c r="N70" s="57">
        <v>30</v>
      </c>
      <c r="O70" s="57">
        <v>29</v>
      </c>
      <c r="P70" s="35">
        <f t="shared" ref="P70:P133" si="1">SUM(M70,N70,O70)</f>
        <v>92</v>
      </c>
      <c r="Q70" s="57" t="s">
        <v>46</v>
      </c>
      <c r="R70" s="57" t="s">
        <v>509</v>
      </c>
      <c r="S70" s="9"/>
      <c r="T70" s="9"/>
      <c r="U70" s="9"/>
      <c r="V70" s="9"/>
      <c r="W70" s="9"/>
      <c r="X70" s="9"/>
      <c r="Y70" s="9"/>
      <c r="Z70" s="9"/>
      <c r="AA70" s="9"/>
    </row>
    <row r="71" spans="1:27" ht="65.099999999999994" customHeight="1" x14ac:dyDescent="0.2">
      <c r="A71" s="14">
        <v>66</v>
      </c>
      <c r="B71" s="12" t="s">
        <v>18</v>
      </c>
      <c r="C71" s="12" t="s">
        <v>19</v>
      </c>
      <c r="D71" s="57">
        <v>9</v>
      </c>
      <c r="E71" s="69" t="s">
        <v>256</v>
      </c>
      <c r="F71" s="69" t="s">
        <v>118</v>
      </c>
      <c r="G71" s="83">
        <v>37582</v>
      </c>
      <c r="H71" s="57" t="s">
        <v>22</v>
      </c>
      <c r="I71" s="57" t="s">
        <v>23</v>
      </c>
      <c r="J71" s="69" t="s">
        <v>253</v>
      </c>
      <c r="K71" s="69" t="s">
        <v>121</v>
      </c>
      <c r="L71" s="57" t="s">
        <v>22</v>
      </c>
      <c r="M71" s="57">
        <v>36</v>
      </c>
      <c r="N71" s="57">
        <v>27</v>
      </c>
      <c r="O71" s="57">
        <v>29</v>
      </c>
      <c r="P71" s="35">
        <f t="shared" si="1"/>
        <v>92</v>
      </c>
      <c r="Q71" s="57" t="s">
        <v>46</v>
      </c>
      <c r="R71" s="57" t="s">
        <v>59</v>
      </c>
      <c r="S71" s="9"/>
      <c r="T71" s="9"/>
      <c r="U71" s="9"/>
      <c r="V71" s="9"/>
      <c r="W71" s="9"/>
      <c r="X71" s="9"/>
      <c r="Y71" s="9"/>
      <c r="Z71" s="9"/>
      <c r="AA71" s="9"/>
    </row>
    <row r="72" spans="1:27" ht="65.099999999999994" customHeight="1" x14ac:dyDescent="0.2">
      <c r="A72" s="14">
        <v>67</v>
      </c>
      <c r="B72" s="12" t="s">
        <v>18</v>
      </c>
      <c r="C72" s="12" t="s">
        <v>19</v>
      </c>
      <c r="D72" s="57">
        <v>11</v>
      </c>
      <c r="E72" s="69" t="s">
        <v>213</v>
      </c>
      <c r="F72" s="69" t="s">
        <v>209</v>
      </c>
      <c r="G72" s="76">
        <v>36739</v>
      </c>
      <c r="H72" s="57" t="s">
        <v>22</v>
      </c>
      <c r="I72" s="57" t="s">
        <v>23</v>
      </c>
      <c r="J72" s="69" t="s">
        <v>210</v>
      </c>
      <c r="K72" s="69" t="s">
        <v>212</v>
      </c>
      <c r="L72" s="57" t="s">
        <v>22</v>
      </c>
      <c r="M72" s="57">
        <v>35</v>
      </c>
      <c r="N72" s="57">
        <v>28</v>
      </c>
      <c r="O72" s="57">
        <v>29</v>
      </c>
      <c r="P72" s="35">
        <f t="shared" si="1"/>
        <v>92</v>
      </c>
      <c r="Q72" s="57" t="s">
        <v>26</v>
      </c>
      <c r="R72" s="57" t="s">
        <v>59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ht="65.099999999999994" customHeight="1" x14ac:dyDescent="0.2">
      <c r="A73" s="14">
        <v>68</v>
      </c>
      <c r="B73" s="45" t="s">
        <v>18</v>
      </c>
      <c r="C73" s="45" t="s">
        <v>19</v>
      </c>
      <c r="D73" s="58" t="s">
        <v>844</v>
      </c>
      <c r="E73" s="69" t="s">
        <v>926</v>
      </c>
      <c r="F73" s="17" t="s">
        <v>891</v>
      </c>
      <c r="G73" s="76">
        <v>36673</v>
      </c>
      <c r="H73" s="58" t="s">
        <v>22</v>
      </c>
      <c r="I73" s="58" t="s">
        <v>23</v>
      </c>
      <c r="J73" s="69" t="s">
        <v>928</v>
      </c>
      <c r="K73" s="17" t="s">
        <v>894</v>
      </c>
      <c r="L73" s="59" t="s">
        <v>22</v>
      </c>
      <c r="M73" s="57">
        <v>34</v>
      </c>
      <c r="N73" s="57">
        <v>27.6</v>
      </c>
      <c r="O73" s="57">
        <v>30</v>
      </c>
      <c r="P73" s="35">
        <f t="shared" si="1"/>
        <v>91.6</v>
      </c>
      <c r="Q73" s="58" t="s">
        <v>26</v>
      </c>
      <c r="R73" s="59" t="s">
        <v>728</v>
      </c>
      <c r="S73" s="9"/>
      <c r="T73" s="9"/>
      <c r="U73" s="9"/>
      <c r="V73" s="9"/>
      <c r="W73" s="9"/>
      <c r="X73" s="9"/>
      <c r="Y73" s="9"/>
      <c r="Z73" s="9"/>
      <c r="AA73" s="9"/>
    </row>
    <row r="74" spans="1:27" ht="65.099999999999994" customHeight="1" x14ac:dyDescent="0.2">
      <c r="A74" s="14">
        <v>69</v>
      </c>
      <c r="B74" s="12" t="s">
        <v>18</v>
      </c>
      <c r="C74" s="12" t="s">
        <v>19</v>
      </c>
      <c r="D74" s="57">
        <v>9</v>
      </c>
      <c r="E74" s="69" t="s">
        <v>656</v>
      </c>
      <c r="F74" s="69" t="s">
        <v>650</v>
      </c>
      <c r="G74" s="83">
        <v>37540</v>
      </c>
      <c r="H74" s="57" t="s">
        <v>22</v>
      </c>
      <c r="I74" s="57" t="s">
        <v>23</v>
      </c>
      <c r="J74" s="69" t="s">
        <v>657</v>
      </c>
      <c r="K74" s="69" t="s">
        <v>652</v>
      </c>
      <c r="L74" s="57" t="s">
        <v>22</v>
      </c>
      <c r="M74" s="57">
        <v>36</v>
      </c>
      <c r="N74" s="57">
        <v>29.7</v>
      </c>
      <c r="O74" s="57">
        <v>25.8</v>
      </c>
      <c r="P74" s="35">
        <f t="shared" si="1"/>
        <v>91.5</v>
      </c>
      <c r="Q74" s="57" t="s">
        <v>26</v>
      </c>
      <c r="R74" s="57" t="s">
        <v>509</v>
      </c>
      <c r="S74" s="9"/>
      <c r="T74" s="9"/>
      <c r="U74" s="9"/>
      <c r="V74" s="9"/>
      <c r="W74" s="9"/>
      <c r="X74" s="9"/>
      <c r="Y74" s="9"/>
      <c r="Z74" s="9"/>
      <c r="AA74" s="9"/>
    </row>
    <row r="75" spans="1:27" ht="65.099999999999994" customHeight="1" x14ac:dyDescent="0.2">
      <c r="A75" s="14">
        <v>70</v>
      </c>
      <c r="B75" s="17" t="s">
        <v>18</v>
      </c>
      <c r="C75" s="17" t="s">
        <v>19</v>
      </c>
      <c r="D75" s="58">
        <v>11</v>
      </c>
      <c r="E75" s="17" t="s">
        <v>536</v>
      </c>
      <c r="F75" s="17" t="s">
        <v>481</v>
      </c>
      <c r="G75" s="77">
        <v>36634</v>
      </c>
      <c r="H75" s="58" t="s">
        <v>22</v>
      </c>
      <c r="I75" s="58" t="s">
        <v>23</v>
      </c>
      <c r="J75" s="17" t="s">
        <v>538</v>
      </c>
      <c r="K75" s="17" t="s">
        <v>483</v>
      </c>
      <c r="L75" s="58" t="s">
        <v>22</v>
      </c>
      <c r="M75" s="58">
        <v>36</v>
      </c>
      <c r="N75" s="58">
        <v>27</v>
      </c>
      <c r="O75" s="58">
        <v>28</v>
      </c>
      <c r="P75" s="35">
        <f t="shared" si="1"/>
        <v>91</v>
      </c>
      <c r="Q75" s="58" t="s">
        <v>46</v>
      </c>
      <c r="R75" s="58" t="s">
        <v>394</v>
      </c>
      <c r="S75" s="9"/>
      <c r="T75" s="9"/>
      <c r="U75" s="9"/>
      <c r="V75" s="9"/>
      <c r="W75" s="9"/>
      <c r="X75" s="9"/>
      <c r="Y75" s="9"/>
      <c r="Z75" s="9"/>
      <c r="AA75" s="9"/>
    </row>
    <row r="76" spans="1:27" ht="65.099999999999994" customHeight="1" x14ac:dyDescent="0.2">
      <c r="A76" s="14">
        <v>71</v>
      </c>
      <c r="B76" s="23" t="s">
        <v>18</v>
      </c>
      <c r="C76" s="23" t="s">
        <v>32</v>
      </c>
      <c r="D76" s="58">
        <v>9</v>
      </c>
      <c r="E76" s="17" t="s">
        <v>144</v>
      </c>
      <c r="F76" s="17" t="s">
        <v>34</v>
      </c>
      <c r="G76" s="77">
        <v>37470</v>
      </c>
      <c r="H76" s="58" t="s">
        <v>22</v>
      </c>
      <c r="I76" s="58" t="s">
        <v>23</v>
      </c>
      <c r="J76" s="17" t="s">
        <v>49</v>
      </c>
      <c r="K76" s="17" t="s">
        <v>36</v>
      </c>
      <c r="L76" s="58" t="s">
        <v>22</v>
      </c>
      <c r="M76" s="58">
        <v>36</v>
      </c>
      <c r="N76" s="58">
        <v>27</v>
      </c>
      <c r="O76" s="58">
        <v>28</v>
      </c>
      <c r="P76" s="35">
        <f t="shared" si="1"/>
        <v>91</v>
      </c>
      <c r="Q76" s="58" t="s">
        <v>46</v>
      </c>
      <c r="R76" s="58" t="s">
        <v>27</v>
      </c>
      <c r="S76" s="9"/>
      <c r="T76" s="9"/>
      <c r="U76" s="9"/>
      <c r="V76" s="9"/>
      <c r="W76" s="9"/>
      <c r="X76" s="9"/>
      <c r="Y76" s="9"/>
      <c r="Z76" s="9"/>
      <c r="AA76" s="9"/>
    </row>
    <row r="77" spans="1:27" ht="65.099999999999994" customHeight="1" x14ac:dyDescent="0.2">
      <c r="A77" s="14">
        <v>72</v>
      </c>
      <c r="B77" s="12" t="s">
        <v>18</v>
      </c>
      <c r="C77" s="12" t="s">
        <v>19</v>
      </c>
      <c r="D77" s="57">
        <v>11</v>
      </c>
      <c r="E77" s="69" t="s">
        <v>389</v>
      </c>
      <c r="F77" s="69" t="s">
        <v>390</v>
      </c>
      <c r="G77" s="76">
        <v>36702</v>
      </c>
      <c r="H77" s="57" t="s">
        <v>22</v>
      </c>
      <c r="I77" s="57" t="s">
        <v>23</v>
      </c>
      <c r="J77" s="69" t="s">
        <v>391</v>
      </c>
      <c r="K77" s="69" t="s">
        <v>392</v>
      </c>
      <c r="L77" s="57" t="s">
        <v>22</v>
      </c>
      <c r="M77" s="57">
        <v>31</v>
      </c>
      <c r="N77" s="57">
        <v>30</v>
      </c>
      <c r="O77" s="57">
        <v>30</v>
      </c>
      <c r="P77" s="35">
        <f t="shared" si="1"/>
        <v>91</v>
      </c>
      <c r="Q77" s="57" t="s">
        <v>26</v>
      </c>
      <c r="R77" s="57" t="s">
        <v>283</v>
      </c>
      <c r="S77" s="9"/>
      <c r="T77" s="9"/>
      <c r="U77" s="9"/>
      <c r="V77" s="9"/>
      <c r="W77" s="9"/>
      <c r="X77" s="9"/>
      <c r="Y77" s="9"/>
      <c r="Z77" s="9"/>
      <c r="AA77" s="9"/>
    </row>
    <row r="78" spans="1:27" ht="65.099999999999994" customHeight="1" x14ac:dyDescent="0.2">
      <c r="A78" s="14">
        <v>73</v>
      </c>
      <c r="B78" s="12" t="s">
        <v>18</v>
      </c>
      <c r="C78" s="12" t="s">
        <v>19</v>
      </c>
      <c r="D78" s="57">
        <v>10</v>
      </c>
      <c r="E78" s="69" t="s">
        <v>682</v>
      </c>
      <c r="F78" s="69" t="s">
        <v>672</v>
      </c>
      <c r="G78" s="76">
        <v>37148</v>
      </c>
      <c r="H78" s="57" t="s">
        <v>22</v>
      </c>
      <c r="I78" s="57" t="s">
        <v>23</v>
      </c>
      <c r="J78" s="69" t="s">
        <v>673</v>
      </c>
      <c r="K78" s="69" t="s">
        <v>675</v>
      </c>
      <c r="L78" s="57" t="s">
        <v>22</v>
      </c>
      <c r="M78" s="57">
        <v>30.6</v>
      </c>
      <c r="N78" s="57">
        <v>30</v>
      </c>
      <c r="O78" s="57">
        <v>30</v>
      </c>
      <c r="P78" s="35">
        <f t="shared" si="1"/>
        <v>90.6</v>
      </c>
      <c r="Q78" s="57" t="s">
        <v>46</v>
      </c>
      <c r="R78" s="57" t="s">
        <v>509</v>
      </c>
      <c r="S78" s="9"/>
      <c r="T78" s="9"/>
      <c r="U78" s="9"/>
      <c r="V78" s="9"/>
      <c r="W78" s="9"/>
      <c r="X78" s="9"/>
      <c r="Y78" s="9"/>
      <c r="Z78" s="9"/>
      <c r="AA78" s="9"/>
    </row>
    <row r="79" spans="1:27" ht="65.099999999999994" customHeight="1" x14ac:dyDescent="0.2">
      <c r="A79" s="14">
        <v>74</v>
      </c>
      <c r="B79" s="17" t="s">
        <v>18</v>
      </c>
      <c r="C79" s="17" t="s">
        <v>19</v>
      </c>
      <c r="D79" s="58">
        <v>9</v>
      </c>
      <c r="E79" s="17" t="s">
        <v>524</v>
      </c>
      <c r="F79" s="17" t="s">
        <v>463</v>
      </c>
      <c r="G79" s="77">
        <v>37502</v>
      </c>
      <c r="H79" s="58" t="s">
        <v>22</v>
      </c>
      <c r="I79" s="58" t="s">
        <v>23</v>
      </c>
      <c r="J79" s="17" t="s">
        <v>464</v>
      </c>
      <c r="K79" s="17" t="s">
        <v>463</v>
      </c>
      <c r="L79" s="58" t="s">
        <v>22</v>
      </c>
      <c r="M79" s="58">
        <v>36</v>
      </c>
      <c r="N79" s="58">
        <v>30</v>
      </c>
      <c r="O79" s="58">
        <v>24.5</v>
      </c>
      <c r="P79" s="35">
        <f t="shared" si="1"/>
        <v>90.5</v>
      </c>
      <c r="Q79" s="58" t="s">
        <v>26</v>
      </c>
      <c r="R79" s="58" t="s">
        <v>394</v>
      </c>
      <c r="S79" s="9"/>
      <c r="T79" s="9"/>
      <c r="U79" s="9"/>
      <c r="V79" s="9"/>
      <c r="W79" s="9"/>
      <c r="X79" s="9"/>
      <c r="Y79" s="9"/>
      <c r="Z79" s="9"/>
      <c r="AA79" s="9"/>
    </row>
    <row r="80" spans="1:27" ht="65.099999999999994" customHeight="1" x14ac:dyDescent="0.2">
      <c r="A80" s="14">
        <v>75</v>
      </c>
      <c r="B80" s="12" t="s">
        <v>18</v>
      </c>
      <c r="C80" s="12" t="s">
        <v>19</v>
      </c>
      <c r="D80" s="57">
        <v>9</v>
      </c>
      <c r="E80" s="69" t="s">
        <v>633</v>
      </c>
      <c r="F80" s="69" t="s">
        <v>636</v>
      </c>
      <c r="G80" s="76">
        <v>37368</v>
      </c>
      <c r="H80" s="57" t="s">
        <v>22</v>
      </c>
      <c r="I80" s="57" t="s">
        <v>23</v>
      </c>
      <c r="J80" s="69" t="s">
        <v>637</v>
      </c>
      <c r="K80" s="69" t="s">
        <v>639</v>
      </c>
      <c r="L80" s="57" t="s">
        <v>22</v>
      </c>
      <c r="M80" s="57">
        <v>31</v>
      </c>
      <c r="N80" s="57">
        <v>29.4</v>
      </c>
      <c r="O80" s="57">
        <v>29.9</v>
      </c>
      <c r="P80" s="35">
        <f t="shared" si="1"/>
        <v>90.3</v>
      </c>
      <c r="Q80" s="57" t="s">
        <v>26</v>
      </c>
      <c r="R80" s="57" t="s">
        <v>509</v>
      </c>
      <c r="S80" s="9"/>
      <c r="T80" s="9"/>
      <c r="U80" s="9"/>
      <c r="V80" s="9"/>
      <c r="W80" s="9"/>
      <c r="X80" s="9"/>
      <c r="Y80" s="9"/>
      <c r="Z80" s="9"/>
      <c r="AA80" s="9"/>
    </row>
    <row r="81" spans="1:27" ht="65.099999999999994" customHeight="1" x14ac:dyDescent="0.2">
      <c r="A81" s="14">
        <v>76</v>
      </c>
      <c r="B81" s="46" t="s">
        <v>18</v>
      </c>
      <c r="C81" s="46" t="s">
        <v>19</v>
      </c>
      <c r="D81" s="46">
        <v>9</v>
      </c>
      <c r="E81" s="70" t="s">
        <v>1108</v>
      </c>
      <c r="F81" s="70" t="s">
        <v>1105</v>
      </c>
      <c r="G81" s="47">
        <v>37489</v>
      </c>
      <c r="H81" s="46" t="s">
        <v>22</v>
      </c>
      <c r="I81" s="46" t="s">
        <v>23</v>
      </c>
      <c r="J81" s="70" t="s">
        <v>1106</v>
      </c>
      <c r="K81" s="70" t="s">
        <v>1107</v>
      </c>
      <c r="L81" s="46" t="s">
        <v>22</v>
      </c>
      <c r="M81" s="46">
        <v>36</v>
      </c>
      <c r="N81" s="46">
        <v>30</v>
      </c>
      <c r="O81" s="46">
        <v>24</v>
      </c>
      <c r="P81" s="35">
        <f t="shared" si="1"/>
        <v>90</v>
      </c>
      <c r="Q81" s="46" t="s">
        <v>26</v>
      </c>
      <c r="R81" s="46" t="s">
        <v>1028</v>
      </c>
      <c r="S81" s="9"/>
      <c r="T81" s="9"/>
      <c r="U81" s="9"/>
      <c r="V81" s="9"/>
      <c r="W81" s="9"/>
      <c r="X81" s="9"/>
      <c r="Y81" s="9"/>
      <c r="Z81" s="9"/>
      <c r="AA81" s="9"/>
    </row>
    <row r="82" spans="1:27" ht="65.099999999999994" customHeight="1" x14ac:dyDescent="0.2">
      <c r="A82" s="14">
        <v>77</v>
      </c>
      <c r="B82" s="12" t="s">
        <v>18</v>
      </c>
      <c r="C82" s="12" t="s">
        <v>19</v>
      </c>
      <c r="D82" s="57">
        <v>10</v>
      </c>
      <c r="E82" s="69" t="s">
        <v>331</v>
      </c>
      <c r="F82" s="69" t="s">
        <v>236</v>
      </c>
      <c r="G82" s="76">
        <v>36952</v>
      </c>
      <c r="H82" s="57" t="s">
        <v>22</v>
      </c>
      <c r="I82" s="57" t="s">
        <v>23</v>
      </c>
      <c r="J82" s="69" t="s">
        <v>333</v>
      </c>
      <c r="K82" s="69" t="s">
        <v>238</v>
      </c>
      <c r="L82" s="57" t="s">
        <v>22</v>
      </c>
      <c r="M82" s="57">
        <v>32</v>
      </c>
      <c r="N82" s="57">
        <v>28</v>
      </c>
      <c r="O82" s="57">
        <v>30</v>
      </c>
      <c r="P82" s="35">
        <f t="shared" si="1"/>
        <v>90</v>
      </c>
      <c r="Q82" s="57" t="s">
        <v>26</v>
      </c>
      <c r="R82" s="57" t="s">
        <v>59</v>
      </c>
      <c r="S82" s="9"/>
      <c r="T82" s="9"/>
      <c r="U82" s="9"/>
      <c r="V82" s="9"/>
      <c r="W82" s="9"/>
      <c r="X82" s="9"/>
      <c r="Y82" s="9"/>
      <c r="Z82" s="9"/>
      <c r="AA82" s="9"/>
    </row>
    <row r="83" spans="1:27" ht="65.099999999999994" customHeight="1" x14ac:dyDescent="0.2">
      <c r="A83" s="14">
        <v>78</v>
      </c>
      <c r="B83" s="46" t="s">
        <v>18</v>
      </c>
      <c r="C83" s="46" t="s">
        <v>19</v>
      </c>
      <c r="D83" s="46">
        <v>10</v>
      </c>
      <c r="E83" s="70" t="s">
        <v>1104</v>
      </c>
      <c r="F83" s="70" t="s">
        <v>1105</v>
      </c>
      <c r="G83" s="47">
        <v>37560</v>
      </c>
      <c r="H83" s="46" t="s">
        <v>22</v>
      </c>
      <c r="I83" s="46" t="s">
        <v>23</v>
      </c>
      <c r="J83" s="70" t="s">
        <v>1106</v>
      </c>
      <c r="K83" s="70" t="s">
        <v>1107</v>
      </c>
      <c r="L83" s="46" t="s">
        <v>22</v>
      </c>
      <c r="M83" s="46">
        <v>30</v>
      </c>
      <c r="N83" s="46">
        <v>30</v>
      </c>
      <c r="O83" s="46">
        <v>30</v>
      </c>
      <c r="P83" s="35">
        <f t="shared" si="1"/>
        <v>90</v>
      </c>
      <c r="Q83" s="46" t="s">
        <v>26</v>
      </c>
      <c r="R83" s="46" t="s">
        <v>1028</v>
      </c>
      <c r="S83" s="9"/>
      <c r="T83" s="9"/>
      <c r="U83" s="9"/>
      <c r="V83" s="9"/>
      <c r="W83" s="9"/>
      <c r="X83" s="9"/>
      <c r="Y83" s="9"/>
      <c r="Z83" s="9"/>
      <c r="AA83" s="9"/>
    </row>
    <row r="84" spans="1:27" ht="65.099999999999994" customHeight="1" x14ac:dyDescent="0.2">
      <c r="A84" s="14">
        <v>79</v>
      </c>
      <c r="B84" s="12" t="s">
        <v>18</v>
      </c>
      <c r="C84" s="12" t="s">
        <v>19</v>
      </c>
      <c r="D84" s="57">
        <v>11</v>
      </c>
      <c r="E84" s="69" t="s">
        <v>418</v>
      </c>
      <c r="F84" s="69" t="s">
        <v>347</v>
      </c>
      <c r="G84" s="76">
        <v>36630</v>
      </c>
      <c r="H84" s="57" t="s">
        <v>22</v>
      </c>
      <c r="I84" s="57" t="s">
        <v>23</v>
      </c>
      <c r="J84" s="69" t="s">
        <v>420</v>
      </c>
      <c r="K84" s="69" t="s">
        <v>351</v>
      </c>
      <c r="L84" s="57" t="s">
        <v>22</v>
      </c>
      <c r="M84" s="57">
        <v>30</v>
      </c>
      <c r="N84" s="57">
        <v>30</v>
      </c>
      <c r="O84" s="57">
        <v>30</v>
      </c>
      <c r="P84" s="35">
        <f t="shared" si="1"/>
        <v>90</v>
      </c>
      <c r="Q84" s="57" t="s">
        <v>26</v>
      </c>
      <c r="R84" s="57" t="s">
        <v>283</v>
      </c>
      <c r="S84" s="9"/>
      <c r="T84" s="9"/>
      <c r="U84" s="9"/>
      <c r="V84" s="9"/>
      <c r="W84" s="9"/>
      <c r="X84" s="9"/>
      <c r="Y84" s="9"/>
      <c r="Z84" s="9"/>
      <c r="AA84" s="9"/>
    </row>
    <row r="85" spans="1:27" ht="65.099999999999994" customHeight="1" x14ac:dyDescent="0.2">
      <c r="A85" s="14">
        <v>80</v>
      </c>
      <c r="B85" s="12" t="s">
        <v>18</v>
      </c>
      <c r="C85" s="12" t="s">
        <v>19</v>
      </c>
      <c r="D85" s="57">
        <v>11</v>
      </c>
      <c r="E85" s="69" t="s">
        <v>369</v>
      </c>
      <c r="F85" s="69" t="s">
        <v>370</v>
      </c>
      <c r="G85" s="76">
        <v>36861</v>
      </c>
      <c r="H85" s="57" t="s">
        <v>22</v>
      </c>
      <c r="I85" s="57" t="s">
        <v>23</v>
      </c>
      <c r="J85" s="69" t="s">
        <v>371</v>
      </c>
      <c r="K85" s="69" t="s">
        <v>372</v>
      </c>
      <c r="L85" s="57" t="s">
        <v>22</v>
      </c>
      <c r="M85" s="57">
        <v>25</v>
      </c>
      <c r="N85" s="57">
        <v>40</v>
      </c>
      <c r="O85" s="57">
        <v>25</v>
      </c>
      <c r="P85" s="35">
        <f t="shared" si="1"/>
        <v>90</v>
      </c>
      <c r="Q85" s="57" t="s">
        <v>26</v>
      </c>
      <c r="R85" s="57" t="s">
        <v>283</v>
      </c>
      <c r="S85" s="9"/>
      <c r="T85" s="9"/>
      <c r="U85" s="9"/>
      <c r="V85" s="9"/>
      <c r="W85" s="9"/>
      <c r="X85" s="9"/>
      <c r="Y85" s="9"/>
      <c r="Z85" s="9"/>
      <c r="AA85" s="9"/>
    </row>
    <row r="86" spans="1:27" ht="65.099999999999994" customHeight="1" x14ac:dyDescent="0.2">
      <c r="A86" s="14">
        <v>81</v>
      </c>
      <c r="B86" s="45" t="s">
        <v>18</v>
      </c>
      <c r="C86" s="45" t="s">
        <v>19</v>
      </c>
      <c r="D86" s="58">
        <v>9</v>
      </c>
      <c r="E86" s="17" t="s">
        <v>731</v>
      </c>
      <c r="F86" s="17" t="s">
        <v>733</v>
      </c>
      <c r="G86" s="77">
        <v>36915</v>
      </c>
      <c r="H86" s="58" t="s">
        <v>22</v>
      </c>
      <c r="I86" s="58" t="s">
        <v>23</v>
      </c>
      <c r="J86" s="17" t="s">
        <v>743</v>
      </c>
      <c r="K86" s="17" t="s">
        <v>744</v>
      </c>
      <c r="L86" s="59" t="s">
        <v>22</v>
      </c>
      <c r="M86" s="58">
        <v>30</v>
      </c>
      <c r="N86" s="58">
        <v>29.7</v>
      </c>
      <c r="O86" s="58">
        <v>30</v>
      </c>
      <c r="P86" s="35">
        <f t="shared" si="1"/>
        <v>89.7</v>
      </c>
      <c r="Q86" s="58" t="s">
        <v>26</v>
      </c>
      <c r="R86" s="59" t="s">
        <v>728</v>
      </c>
      <c r="S86" s="9"/>
      <c r="T86" s="9"/>
      <c r="U86" s="9"/>
      <c r="V86" s="9"/>
      <c r="W86" s="9"/>
      <c r="X86" s="9"/>
      <c r="Y86" s="9"/>
      <c r="Z86" s="9"/>
      <c r="AA86" s="9"/>
    </row>
    <row r="87" spans="1:27" ht="65.099999999999994" customHeight="1" x14ac:dyDescent="0.2">
      <c r="A87" s="14">
        <v>82</v>
      </c>
      <c r="B87" s="45" t="s">
        <v>18</v>
      </c>
      <c r="C87" s="45" t="s">
        <v>19</v>
      </c>
      <c r="D87" s="58">
        <v>9</v>
      </c>
      <c r="E87" s="69" t="s">
        <v>810</v>
      </c>
      <c r="F87" s="69" t="s">
        <v>789</v>
      </c>
      <c r="G87" s="77">
        <v>37404</v>
      </c>
      <c r="H87" s="58" t="s">
        <v>22</v>
      </c>
      <c r="I87" s="58" t="s">
        <v>23</v>
      </c>
      <c r="J87" s="69" t="s">
        <v>808</v>
      </c>
      <c r="K87" s="69" t="s">
        <v>793</v>
      </c>
      <c r="L87" s="59" t="s">
        <v>22</v>
      </c>
      <c r="M87" s="57">
        <v>33</v>
      </c>
      <c r="N87" s="57">
        <v>30</v>
      </c>
      <c r="O87" s="57">
        <v>26</v>
      </c>
      <c r="P87" s="35">
        <f t="shared" si="1"/>
        <v>89</v>
      </c>
      <c r="Q87" s="58" t="s">
        <v>46</v>
      </c>
      <c r="R87" s="59" t="s">
        <v>728</v>
      </c>
      <c r="S87" s="9"/>
      <c r="T87" s="9"/>
      <c r="U87" s="9"/>
      <c r="V87" s="9"/>
      <c r="W87" s="9"/>
      <c r="X87" s="9"/>
      <c r="Y87" s="9"/>
      <c r="Z87" s="9"/>
      <c r="AA87" s="9"/>
    </row>
    <row r="88" spans="1:27" ht="65.099999999999994" customHeight="1" x14ac:dyDescent="0.2">
      <c r="A88" s="14">
        <v>83</v>
      </c>
      <c r="B88" s="46" t="s">
        <v>18</v>
      </c>
      <c r="C88" s="46" t="s">
        <v>19</v>
      </c>
      <c r="D88" s="46">
        <v>11</v>
      </c>
      <c r="E88" s="70" t="s">
        <v>1115</v>
      </c>
      <c r="F88" s="70" t="s">
        <v>1092</v>
      </c>
      <c r="G88" s="47">
        <v>36602</v>
      </c>
      <c r="H88" s="46" t="s">
        <v>22</v>
      </c>
      <c r="I88" s="46" t="s">
        <v>23</v>
      </c>
      <c r="J88" s="70" t="s">
        <v>1116</v>
      </c>
      <c r="K88" s="70" t="s">
        <v>1094</v>
      </c>
      <c r="L88" s="46" t="s">
        <v>22</v>
      </c>
      <c r="M88" s="46">
        <v>29</v>
      </c>
      <c r="N88" s="46">
        <v>30</v>
      </c>
      <c r="O88" s="46">
        <v>30</v>
      </c>
      <c r="P88" s="35">
        <f t="shared" si="1"/>
        <v>89</v>
      </c>
      <c r="Q88" s="46" t="s">
        <v>26</v>
      </c>
      <c r="R88" s="46" t="s">
        <v>1028</v>
      </c>
      <c r="S88" s="9"/>
      <c r="T88" s="9"/>
      <c r="U88" s="9"/>
      <c r="V88" s="9"/>
      <c r="W88" s="9"/>
      <c r="X88" s="9"/>
      <c r="Y88" s="9"/>
      <c r="Z88" s="9"/>
      <c r="AA88" s="9"/>
    </row>
    <row r="89" spans="1:27" ht="65.099999999999994" customHeight="1" x14ac:dyDescent="0.2">
      <c r="A89" s="14">
        <v>84</v>
      </c>
      <c r="B89" s="46" t="s">
        <v>18</v>
      </c>
      <c r="C89" s="46" t="s">
        <v>19</v>
      </c>
      <c r="D89" s="46">
        <v>11</v>
      </c>
      <c r="E89" s="70" t="s">
        <v>1117</v>
      </c>
      <c r="F89" s="70" t="s">
        <v>1092</v>
      </c>
      <c r="G89" s="47">
        <v>36888</v>
      </c>
      <c r="H89" s="46" t="s">
        <v>22</v>
      </c>
      <c r="I89" s="46" t="s">
        <v>23</v>
      </c>
      <c r="J89" s="70" t="s">
        <v>1093</v>
      </c>
      <c r="K89" s="70" t="s">
        <v>1094</v>
      </c>
      <c r="L89" s="46" t="s">
        <v>22</v>
      </c>
      <c r="M89" s="46">
        <v>29</v>
      </c>
      <c r="N89" s="46">
        <v>30</v>
      </c>
      <c r="O89" s="46">
        <v>30</v>
      </c>
      <c r="P89" s="35">
        <f t="shared" si="1"/>
        <v>89</v>
      </c>
      <c r="Q89" s="46" t="s">
        <v>26</v>
      </c>
      <c r="R89" s="46" t="s">
        <v>1028</v>
      </c>
      <c r="S89" s="9"/>
      <c r="T89" s="9"/>
      <c r="U89" s="9"/>
      <c r="V89" s="9"/>
      <c r="W89" s="9"/>
      <c r="X89" s="9"/>
      <c r="Y89" s="9"/>
      <c r="Z89" s="9"/>
      <c r="AA89" s="9"/>
    </row>
    <row r="90" spans="1:27" ht="65.099999999999994" customHeight="1" x14ac:dyDescent="0.2">
      <c r="A90" s="14">
        <v>85</v>
      </c>
      <c r="B90" s="12" t="s">
        <v>18</v>
      </c>
      <c r="C90" s="12" t="s">
        <v>19</v>
      </c>
      <c r="D90" s="57">
        <v>9</v>
      </c>
      <c r="E90" s="69" t="s">
        <v>448</v>
      </c>
      <c r="F90" s="69" t="s">
        <v>361</v>
      </c>
      <c r="G90" s="83">
        <v>37192</v>
      </c>
      <c r="H90" s="57" t="s">
        <v>22</v>
      </c>
      <c r="I90" s="57" t="s">
        <v>23</v>
      </c>
      <c r="J90" s="69" t="s">
        <v>368</v>
      </c>
      <c r="K90" s="69" t="s">
        <v>363</v>
      </c>
      <c r="L90" s="57" t="s">
        <v>22</v>
      </c>
      <c r="M90" s="57">
        <v>31</v>
      </c>
      <c r="N90" s="57">
        <v>28.5</v>
      </c>
      <c r="O90" s="57">
        <v>29.3</v>
      </c>
      <c r="P90" s="35">
        <f t="shared" si="1"/>
        <v>88.8</v>
      </c>
      <c r="Q90" s="57" t="s">
        <v>46</v>
      </c>
      <c r="R90" s="57" t="s">
        <v>283</v>
      </c>
      <c r="S90" s="9"/>
      <c r="T90" s="9"/>
      <c r="U90" s="9"/>
      <c r="V90" s="9"/>
      <c r="W90" s="9"/>
      <c r="X90" s="9"/>
      <c r="Y90" s="9"/>
      <c r="Z90" s="9"/>
      <c r="AA90" s="9"/>
    </row>
    <row r="91" spans="1:27" ht="65.099999999999994" customHeight="1" x14ac:dyDescent="0.2">
      <c r="A91" s="14">
        <v>86</v>
      </c>
      <c r="B91" s="45" t="s">
        <v>18</v>
      </c>
      <c r="C91" s="45" t="s">
        <v>19</v>
      </c>
      <c r="D91" s="58" t="s">
        <v>844</v>
      </c>
      <c r="E91" s="69" t="s">
        <v>933</v>
      </c>
      <c r="F91" s="17" t="s">
        <v>891</v>
      </c>
      <c r="G91" s="76">
        <v>36571</v>
      </c>
      <c r="H91" s="58" t="s">
        <v>22</v>
      </c>
      <c r="I91" s="58" t="s">
        <v>23</v>
      </c>
      <c r="J91" s="69" t="s">
        <v>928</v>
      </c>
      <c r="K91" s="17" t="s">
        <v>894</v>
      </c>
      <c r="L91" s="59" t="s">
        <v>22</v>
      </c>
      <c r="M91" s="57">
        <v>36</v>
      </c>
      <c r="N91" s="57">
        <v>26.4</v>
      </c>
      <c r="O91" s="57">
        <v>26</v>
      </c>
      <c r="P91" s="35">
        <f t="shared" si="1"/>
        <v>88.4</v>
      </c>
      <c r="Q91" s="58" t="s">
        <v>46</v>
      </c>
      <c r="R91" s="59" t="s">
        <v>728</v>
      </c>
      <c r="S91" s="9"/>
      <c r="T91" s="9"/>
      <c r="U91" s="9"/>
      <c r="V91" s="9"/>
      <c r="W91" s="9"/>
      <c r="X91" s="9"/>
      <c r="Y91" s="9"/>
      <c r="Z91" s="9"/>
      <c r="AA91" s="9"/>
    </row>
    <row r="92" spans="1:27" ht="65.099999999999994" customHeight="1" x14ac:dyDescent="0.2">
      <c r="A92" s="14">
        <v>87</v>
      </c>
      <c r="B92" s="23" t="s">
        <v>18</v>
      </c>
      <c r="C92" s="23" t="s">
        <v>19</v>
      </c>
      <c r="D92" s="58">
        <v>9</v>
      </c>
      <c r="E92" s="17" t="s">
        <v>965</v>
      </c>
      <c r="F92" s="69" t="s">
        <v>966</v>
      </c>
      <c r="G92" s="77">
        <v>37238</v>
      </c>
      <c r="H92" s="58" t="s">
        <v>22</v>
      </c>
      <c r="I92" s="58" t="s">
        <v>23</v>
      </c>
      <c r="J92" s="17" t="s">
        <v>967</v>
      </c>
      <c r="K92" s="69" t="s">
        <v>969</v>
      </c>
      <c r="L92" s="58" t="s">
        <v>22</v>
      </c>
      <c r="M92" s="58">
        <v>28</v>
      </c>
      <c r="N92" s="58">
        <v>30</v>
      </c>
      <c r="O92" s="58">
        <v>30</v>
      </c>
      <c r="P92" s="35">
        <f t="shared" si="1"/>
        <v>88</v>
      </c>
      <c r="Q92" s="58" t="s">
        <v>26</v>
      </c>
      <c r="R92" s="58" t="s">
        <v>918</v>
      </c>
      <c r="S92" s="9"/>
      <c r="T92" s="9"/>
      <c r="U92" s="9"/>
      <c r="V92" s="9"/>
      <c r="W92" s="9"/>
      <c r="X92" s="9"/>
      <c r="Y92" s="9"/>
      <c r="Z92" s="9"/>
      <c r="AA92" s="9"/>
    </row>
    <row r="93" spans="1:27" ht="65.099999999999994" customHeight="1" x14ac:dyDescent="0.2">
      <c r="A93" s="14">
        <v>88</v>
      </c>
      <c r="B93" s="12" t="s">
        <v>18</v>
      </c>
      <c r="C93" s="12" t="s">
        <v>19</v>
      </c>
      <c r="D93" s="57">
        <v>11</v>
      </c>
      <c r="E93" s="69" t="s">
        <v>338</v>
      </c>
      <c r="F93" s="69" t="s">
        <v>245</v>
      </c>
      <c r="G93" s="76">
        <v>36769</v>
      </c>
      <c r="H93" s="57" t="s">
        <v>22</v>
      </c>
      <c r="I93" s="57" t="s">
        <v>23</v>
      </c>
      <c r="J93" s="69" t="s">
        <v>252</v>
      </c>
      <c r="K93" s="69" t="s">
        <v>248</v>
      </c>
      <c r="L93" s="57" t="s">
        <v>22</v>
      </c>
      <c r="M93" s="57">
        <v>28</v>
      </c>
      <c r="N93" s="57">
        <v>30</v>
      </c>
      <c r="O93" s="57">
        <v>30</v>
      </c>
      <c r="P93" s="35">
        <f t="shared" si="1"/>
        <v>88</v>
      </c>
      <c r="Q93" s="57" t="s">
        <v>26</v>
      </c>
      <c r="R93" s="57" t="s">
        <v>59</v>
      </c>
      <c r="S93" s="9"/>
      <c r="T93" s="9"/>
      <c r="U93" s="9"/>
      <c r="V93" s="9"/>
      <c r="W93" s="9"/>
      <c r="X93" s="9"/>
      <c r="Y93" s="9"/>
      <c r="Z93" s="9"/>
      <c r="AA93" s="9"/>
    </row>
    <row r="94" spans="1:27" ht="65.099999999999994" customHeight="1" x14ac:dyDescent="0.2">
      <c r="A94" s="14">
        <v>89</v>
      </c>
      <c r="B94" s="23" t="s">
        <v>18</v>
      </c>
      <c r="C94" s="23" t="s">
        <v>19</v>
      </c>
      <c r="D94" s="58">
        <v>11</v>
      </c>
      <c r="E94" s="17" t="s">
        <v>979</v>
      </c>
      <c r="F94" s="69" t="s">
        <v>974</v>
      </c>
      <c r="G94" s="77">
        <v>36312</v>
      </c>
      <c r="H94" s="58" t="s">
        <v>22</v>
      </c>
      <c r="I94" s="58" t="s">
        <v>23</v>
      </c>
      <c r="J94" s="17" t="s">
        <v>975</v>
      </c>
      <c r="K94" s="69" t="s">
        <v>976</v>
      </c>
      <c r="L94" s="58" t="s">
        <v>22</v>
      </c>
      <c r="M94" s="58">
        <v>34</v>
      </c>
      <c r="N94" s="58">
        <v>26</v>
      </c>
      <c r="O94" s="58">
        <v>28</v>
      </c>
      <c r="P94" s="35">
        <f t="shared" si="1"/>
        <v>88</v>
      </c>
      <c r="Q94" s="58" t="s">
        <v>46</v>
      </c>
      <c r="R94" s="58" t="s">
        <v>918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 ht="65.099999999999994" customHeight="1" x14ac:dyDescent="0.2">
      <c r="A95" s="14">
        <v>90</v>
      </c>
      <c r="B95" s="45" t="s">
        <v>18</v>
      </c>
      <c r="C95" s="45" t="s">
        <v>19</v>
      </c>
      <c r="D95" s="58">
        <v>9</v>
      </c>
      <c r="E95" s="69" t="s">
        <v>791</v>
      </c>
      <c r="F95" s="69" t="s">
        <v>775</v>
      </c>
      <c r="G95" s="76">
        <v>37519</v>
      </c>
      <c r="H95" s="58" t="s">
        <v>22</v>
      </c>
      <c r="I95" s="58" t="s">
        <v>23</v>
      </c>
      <c r="J95" s="69" t="s">
        <v>792</v>
      </c>
      <c r="K95" s="69" t="s">
        <v>777</v>
      </c>
      <c r="L95" s="59" t="s">
        <v>22</v>
      </c>
      <c r="M95" s="57">
        <v>27</v>
      </c>
      <c r="N95" s="57">
        <v>30</v>
      </c>
      <c r="O95" s="57">
        <v>30</v>
      </c>
      <c r="P95" s="35">
        <f t="shared" si="1"/>
        <v>87</v>
      </c>
      <c r="Q95" s="57" t="s">
        <v>26</v>
      </c>
      <c r="R95" s="59" t="s">
        <v>728</v>
      </c>
      <c r="S95" s="9"/>
      <c r="T95" s="9"/>
      <c r="U95" s="9"/>
      <c r="V95" s="9"/>
      <c r="W95" s="9"/>
      <c r="X95" s="9"/>
      <c r="Y95" s="9"/>
      <c r="Z95" s="9"/>
      <c r="AA95" s="9"/>
    </row>
    <row r="96" spans="1:27" ht="65.099999999999994" customHeight="1" x14ac:dyDescent="0.2">
      <c r="A96" s="14">
        <v>91</v>
      </c>
      <c r="B96" s="45" t="s">
        <v>18</v>
      </c>
      <c r="C96" s="45" t="s">
        <v>19</v>
      </c>
      <c r="D96" s="58">
        <v>9</v>
      </c>
      <c r="E96" s="69" t="s">
        <v>814</v>
      </c>
      <c r="F96" s="69" t="s">
        <v>789</v>
      </c>
      <c r="G96" s="77">
        <v>37278</v>
      </c>
      <c r="H96" s="58" t="s">
        <v>22</v>
      </c>
      <c r="I96" s="58" t="s">
        <v>23</v>
      </c>
      <c r="J96" s="69" t="s">
        <v>808</v>
      </c>
      <c r="K96" s="69" t="s">
        <v>793</v>
      </c>
      <c r="L96" s="59" t="s">
        <v>22</v>
      </c>
      <c r="M96" s="57">
        <v>36</v>
      </c>
      <c r="N96" s="57">
        <v>30</v>
      </c>
      <c r="O96" s="57">
        <v>21</v>
      </c>
      <c r="P96" s="35">
        <f t="shared" si="1"/>
        <v>87</v>
      </c>
      <c r="Q96" s="58" t="s">
        <v>46</v>
      </c>
      <c r="R96" s="59" t="s">
        <v>728</v>
      </c>
      <c r="S96" s="9"/>
      <c r="T96" s="9"/>
      <c r="U96" s="9"/>
      <c r="V96" s="9"/>
      <c r="W96" s="9"/>
      <c r="X96" s="9"/>
      <c r="Y96" s="9"/>
      <c r="Z96" s="9"/>
      <c r="AA96" s="9"/>
    </row>
    <row r="97" spans="1:27" ht="65.099999999999994" customHeight="1" x14ac:dyDescent="0.2">
      <c r="A97" s="14">
        <v>92</v>
      </c>
      <c r="B97" s="45" t="s">
        <v>18</v>
      </c>
      <c r="C97" s="45" t="s">
        <v>19</v>
      </c>
      <c r="D97" s="58" t="s">
        <v>831</v>
      </c>
      <c r="E97" s="69" t="s">
        <v>832</v>
      </c>
      <c r="F97" s="69" t="s">
        <v>833</v>
      </c>
      <c r="G97" s="77">
        <v>37223</v>
      </c>
      <c r="H97" s="58" t="s">
        <v>22</v>
      </c>
      <c r="I97" s="58" t="s">
        <v>23</v>
      </c>
      <c r="J97" s="69" t="s">
        <v>834</v>
      </c>
      <c r="K97" s="69" t="s">
        <v>806</v>
      </c>
      <c r="L97" s="59" t="s">
        <v>22</v>
      </c>
      <c r="M97" s="57">
        <v>27</v>
      </c>
      <c r="N97" s="57">
        <v>30</v>
      </c>
      <c r="O97" s="57">
        <v>30</v>
      </c>
      <c r="P97" s="35">
        <f t="shared" si="1"/>
        <v>87</v>
      </c>
      <c r="Q97" s="58" t="s">
        <v>26</v>
      </c>
      <c r="R97" s="59" t="s">
        <v>728</v>
      </c>
      <c r="S97" s="9"/>
      <c r="T97" s="9"/>
      <c r="U97" s="9"/>
      <c r="V97" s="9"/>
      <c r="W97" s="9"/>
      <c r="X97" s="9"/>
      <c r="Y97" s="9"/>
      <c r="Z97" s="9"/>
      <c r="AA97" s="9"/>
    </row>
    <row r="98" spans="1:27" ht="65.099999999999994" customHeight="1" x14ac:dyDescent="0.2">
      <c r="A98" s="14">
        <v>93</v>
      </c>
      <c r="B98" s="23" t="s">
        <v>18</v>
      </c>
      <c r="C98" s="23" t="s">
        <v>19</v>
      </c>
      <c r="D98" s="58">
        <v>9</v>
      </c>
      <c r="E98" s="17" t="s">
        <v>115</v>
      </c>
      <c r="F98" s="17" t="s">
        <v>38</v>
      </c>
      <c r="G98" s="84">
        <v>37440</v>
      </c>
      <c r="H98" s="58" t="s">
        <v>22</v>
      </c>
      <c r="I98" s="58" t="s">
        <v>23</v>
      </c>
      <c r="J98" s="17" t="s">
        <v>39</v>
      </c>
      <c r="K98" s="17" t="s">
        <v>40</v>
      </c>
      <c r="L98" s="58" t="s">
        <v>22</v>
      </c>
      <c r="M98" s="58">
        <v>28</v>
      </c>
      <c r="N98" s="58">
        <v>28.5</v>
      </c>
      <c r="O98" s="58">
        <v>30</v>
      </c>
      <c r="P98" s="35">
        <f t="shared" si="1"/>
        <v>86.5</v>
      </c>
      <c r="Q98" s="58" t="s">
        <v>26</v>
      </c>
      <c r="R98" s="58" t="s">
        <v>27</v>
      </c>
      <c r="S98" s="9"/>
      <c r="T98" s="9"/>
      <c r="U98" s="9"/>
      <c r="V98" s="9"/>
      <c r="W98" s="9"/>
      <c r="X98" s="9"/>
      <c r="Y98" s="9"/>
      <c r="Z98" s="9"/>
      <c r="AA98" s="9"/>
    </row>
    <row r="99" spans="1:27" ht="65.099999999999994" customHeight="1" x14ac:dyDescent="0.2">
      <c r="A99" s="14">
        <v>94</v>
      </c>
      <c r="B99" s="12" t="s">
        <v>18</v>
      </c>
      <c r="C99" s="12" t="s">
        <v>19</v>
      </c>
      <c r="D99" s="57">
        <v>9</v>
      </c>
      <c r="E99" s="69" t="s">
        <v>579</v>
      </c>
      <c r="F99" s="69" t="s">
        <v>506</v>
      </c>
      <c r="G99" s="76">
        <v>37430</v>
      </c>
      <c r="H99" s="57" t="s">
        <v>22</v>
      </c>
      <c r="I99" s="57" t="s">
        <v>23</v>
      </c>
      <c r="J99" s="69" t="s">
        <v>507</v>
      </c>
      <c r="K99" s="69" t="s">
        <v>508</v>
      </c>
      <c r="L99" s="57" t="s">
        <v>22</v>
      </c>
      <c r="M99" s="57">
        <v>31</v>
      </c>
      <c r="N99" s="57">
        <v>28</v>
      </c>
      <c r="O99" s="57">
        <v>27</v>
      </c>
      <c r="P99" s="35">
        <f t="shared" si="1"/>
        <v>86</v>
      </c>
      <c r="Q99" s="57" t="s">
        <v>46</v>
      </c>
      <c r="R99" s="57" t="s">
        <v>509</v>
      </c>
      <c r="S99" s="9"/>
      <c r="T99" s="9"/>
      <c r="U99" s="9"/>
      <c r="V99" s="9"/>
      <c r="W99" s="9"/>
      <c r="X99" s="9"/>
      <c r="Y99" s="9"/>
      <c r="Z99" s="9"/>
      <c r="AA99" s="9"/>
    </row>
    <row r="100" spans="1:27" ht="65.099999999999994" customHeight="1" x14ac:dyDescent="0.2">
      <c r="A100" s="14">
        <v>95</v>
      </c>
      <c r="B100" s="45" t="s">
        <v>18</v>
      </c>
      <c r="C100" s="45" t="s">
        <v>19</v>
      </c>
      <c r="D100" s="59">
        <v>9</v>
      </c>
      <c r="E100" s="19" t="s">
        <v>820</v>
      </c>
      <c r="F100" s="19" t="s">
        <v>789</v>
      </c>
      <c r="G100" s="78">
        <v>37464</v>
      </c>
      <c r="H100" s="58" t="s">
        <v>22</v>
      </c>
      <c r="I100" s="58" t="s">
        <v>23</v>
      </c>
      <c r="J100" s="19" t="s">
        <v>808</v>
      </c>
      <c r="K100" s="19" t="s">
        <v>793</v>
      </c>
      <c r="L100" s="59" t="s">
        <v>22</v>
      </c>
      <c r="M100" s="60">
        <v>36</v>
      </c>
      <c r="N100" s="60">
        <v>25</v>
      </c>
      <c r="O100" s="60">
        <v>25</v>
      </c>
      <c r="P100" s="35">
        <f t="shared" si="1"/>
        <v>86</v>
      </c>
      <c r="Q100" s="59" t="s">
        <v>46</v>
      </c>
      <c r="R100" s="59" t="s">
        <v>728</v>
      </c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65.099999999999994" customHeight="1" x14ac:dyDescent="0.2">
      <c r="A101" s="14">
        <v>96</v>
      </c>
      <c r="B101" s="46" t="s">
        <v>18</v>
      </c>
      <c r="C101" s="46" t="s">
        <v>19</v>
      </c>
      <c r="D101" s="46">
        <v>10</v>
      </c>
      <c r="E101" s="70" t="s">
        <v>1121</v>
      </c>
      <c r="F101" s="70" t="s">
        <v>1045</v>
      </c>
      <c r="G101" s="47">
        <v>37044</v>
      </c>
      <c r="H101" s="46" t="s">
        <v>22</v>
      </c>
      <c r="I101" s="46" t="s">
        <v>23</v>
      </c>
      <c r="J101" s="70" t="s">
        <v>1122</v>
      </c>
      <c r="K101" s="70" t="s">
        <v>1047</v>
      </c>
      <c r="L101" s="46" t="s">
        <v>22</v>
      </c>
      <c r="M101" s="46">
        <v>25.9</v>
      </c>
      <c r="N101" s="46">
        <v>30</v>
      </c>
      <c r="O101" s="46">
        <v>30</v>
      </c>
      <c r="P101" s="35">
        <f t="shared" si="1"/>
        <v>85.9</v>
      </c>
      <c r="Q101" s="46" t="s">
        <v>46</v>
      </c>
      <c r="R101" s="46" t="s">
        <v>1028</v>
      </c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65.099999999999994" customHeight="1" x14ac:dyDescent="0.2">
      <c r="A102" s="14">
        <v>97</v>
      </c>
      <c r="B102" s="12" t="s">
        <v>18</v>
      </c>
      <c r="C102" s="12" t="s">
        <v>19</v>
      </c>
      <c r="D102" s="57">
        <v>9</v>
      </c>
      <c r="E102" s="69" t="s">
        <v>641</v>
      </c>
      <c r="F102" s="69" t="s">
        <v>636</v>
      </c>
      <c r="G102" s="76">
        <v>37508</v>
      </c>
      <c r="H102" s="57" t="s">
        <v>22</v>
      </c>
      <c r="I102" s="57" t="s">
        <v>23</v>
      </c>
      <c r="J102" s="69" t="s">
        <v>637</v>
      </c>
      <c r="K102" s="69" t="s">
        <v>639</v>
      </c>
      <c r="L102" s="57" t="s">
        <v>22</v>
      </c>
      <c r="M102" s="57">
        <v>31</v>
      </c>
      <c r="N102" s="57">
        <v>28.5</v>
      </c>
      <c r="O102" s="57">
        <v>25.9</v>
      </c>
      <c r="P102" s="35">
        <f t="shared" si="1"/>
        <v>85.4</v>
      </c>
      <c r="Q102" s="57" t="s">
        <v>46</v>
      </c>
      <c r="R102" s="57" t="s">
        <v>644</v>
      </c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65.099999999999994" customHeight="1" x14ac:dyDescent="0.2">
      <c r="A103" s="14">
        <v>98</v>
      </c>
      <c r="B103" s="12" t="s">
        <v>18</v>
      </c>
      <c r="C103" s="12" t="s">
        <v>19</v>
      </c>
      <c r="D103" s="57">
        <v>10</v>
      </c>
      <c r="E103" s="69" t="s">
        <v>582</v>
      </c>
      <c r="F103" s="69" t="s">
        <v>506</v>
      </c>
      <c r="G103" s="76">
        <v>36961</v>
      </c>
      <c r="H103" s="57" t="s">
        <v>22</v>
      </c>
      <c r="I103" s="57" t="s">
        <v>23</v>
      </c>
      <c r="J103" s="69" t="s">
        <v>573</v>
      </c>
      <c r="K103" s="69" t="s">
        <v>508</v>
      </c>
      <c r="L103" s="57" t="s">
        <v>22</v>
      </c>
      <c r="M103" s="57">
        <v>26</v>
      </c>
      <c r="N103" s="57">
        <v>30</v>
      </c>
      <c r="O103" s="57">
        <v>29</v>
      </c>
      <c r="P103" s="35">
        <f t="shared" si="1"/>
        <v>85</v>
      </c>
      <c r="Q103" s="57" t="s">
        <v>46</v>
      </c>
      <c r="R103" s="57" t="s">
        <v>509</v>
      </c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65.099999999999994" customHeight="1" x14ac:dyDescent="0.2">
      <c r="A104" s="14">
        <v>99</v>
      </c>
      <c r="B104" s="12" t="s">
        <v>18</v>
      </c>
      <c r="C104" s="12" t="s">
        <v>19</v>
      </c>
      <c r="D104" s="57">
        <v>10</v>
      </c>
      <c r="E104" s="69" t="s">
        <v>660</v>
      </c>
      <c r="F104" s="69" t="s">
        <v>650</v>
      </c>
      <c r="G104" s="76">
        <v>37051</v>
      </c>
      <c r="H104" s="57" t="s">
        <v>22</v>
      </c>
      <c r="I104" s="57" t="s">
        <v>23</v>
      </c>
      <c r="J104" s="69" t="s">
        <v>661</v>
      </c>
      <c r="K104" s="69" t="s">
        <v>652</v>
      </c>
      <c r="L104" s="57" t="s">
        <v>22</v>
      </c>
      <c r="M104" s="57">
        <v>25.8</v>
      </c>
      <c r="N104" s="57">
        <v>29.1</v>
      </c>
      <c r="O104" s="57">
        <v>29.8</v>
      </c>
      <c r="P104" s="35">
        <f t="shared" si="1"/>
        <v>84.7</v>
      </c>
      <c r="Q104" s="57" t="s">
        <v>46</v>
      </c>
      <c r="R104" s="57" t="s">
        <v>509</v>
      </c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65.099999999999994" customHeight="1" x14ac:dyDescent="0.2">
      <c r="A105" s="14">
        <v>100</v>
      </c>
      <c r="B105" s="23" t="s">
        <v>18</v>
      </c>
      <c r="C105" s="23" t="s">
        <v>19</v>
      </c>
      <c r="D105" s="58">
        <v>10</v>
      </c>
      <c r="E105" s="17" t="s">
        <v>153</v>
      </c>
      <c r="F105" s="17" t="s">
        <v>91</v>
      </c>
      <c r="G105" s="77">
        <v>37168</v>
      </c>
      <c r="H105" s="58" t="s">
        <v>22</v>
      </c>
      <c r="I105" s="58" t="s">
        <v>23</v>
      </c>
      <c r="J105" s="17" t="s">
        <v>92</v>
      </c>
      <c r="K105" s="17" t="s">
        <v>94</v>
      </c>
      <c r="L105" s="58" t="s">
        <v>22</v>
      </c>
      <c r="M105" s="58">
        <v>28.1</v>
      </c>
      <c r="N105" s="58">
        <v>26.8</v>
      </c>
      <c r="O105" s="58">
        <v>29.5</v>
      </c>
      <c r="P105" s="35">
        <f t="shared" si="1"/>
        <v>84.4</v>
      </c>
      <c r="Q105" s="58" t="s">
        <v>46</v>
      </c>
      <c r="R105" s="58" t="s">
        <v>27</v>
      </c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65.099999999999994" customHeight="1" x14ac:dyDescent="0.2">
      <c r="A106" s="14">
        <v>101</v>
      </c>
      <c r="B106" s="133" t="s">
        <v>18</v>
      </c>
      <c r="C106" s="133" t="s">
        <v>19</v>
      </c>
      <c r="D106" s="133">
        <v>10</v>
      </c>
      <c r="E106" s="133" t="s">
        <v>1146</v>
      </c>
      <c r="F106" s="159" t="s">
        <v>1135</v>
      </c>
      <c r="G106" s="134">
        <v>37048</v>
      </c>
      <c r="H106" s="133" t="s">
        <v>22</v>
      </c>
      <c r="I106" s="133" t="s">
        <v>23</v>
      </c>
      <c r="J106" s="133" t="s">
        <v>1141</v>
      </c>
      <c r="K106" s="159" t="s">
        <v>1137</v>
      </c>
      <c r="L106" s="133" t="s">
        <v>22</v>
      </c>
      <c r="M106" s="145">
        <v>30</v>
      </c>
      <c r="N106" s="133">
        <f>30*9/10</f>
        <v>27</v>
      </c>
      <c r="O106" s="160">
        <v>27</v>
      </c>
      <c r="P106" s="143">
        <f t="shared" si="1"/>
        <v>84</v>
      </c>
      <c r="Q106" s="133" t="s">
        <v>26</v>
      </c>
      <c r="R106" s="133" t="s">
        <v>394</v>
      </c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65.099999999999994" customHeight="1" x14ac:dyDescent="0.2">
      <c r="A107" s="14">
        <v>102</v>
      </c>
      <c r="B107" s="45" t="s">
        <v>18</v>
      </c>
      <c r="C107" s="45" t="s">
        <v>19</v>
      </c>
      <c r="D107" s="58" t="s">
        <v>844</v>
      </c>
      <c r="E107" s="69" t="s">
        <v>929</v>
      </c>
      <c r="F107" s="17" t="s">
        <v>891</v>
      </c>
      <c r="G107" s="76">
        <v>36551</v>
      </c>
      <c r="H107" s="58" t="s">
        <v>22</v>
      </c>
      <c r="I107" s="58" t="s">
        <v>23</v>
      </c>
      <c r="J107" s="69" t="s">
        <v>928</v>
      </c>
      <c r="K107" s="17" t="s">
        <v>894</v>
      </c>
      <c r="L107" s="59" t="s">
        <v>22</v>
      </c>
      <c r="M107" s="57">
        <v>32</v>
      </c>
      <c r="N107" s="57">
        <v>27</v>
      </c>
      <c r="O107" s="57">
        <v>25</v>
      </c>
      <c r="P107" s="35">
        <f t="shared" si="1"/>
        <v>84</v>
      </c>
      <c r="Q107" s="58" t="s">
        <v>46</v>
      </c>
      <c r="R107" s="59" t="s">
        <v>728</v>
      </c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65.099999999999994" customHeight="1" x14ac:dyDescent="0.2">
      <c r="A108" s="14">
        <v>103</v>
      </c>
      <c r="B108" s="23" t="s">
        <v>18</v>
      </c>
      <c r="C108" s="23" t="s">
        <v>19</v>
      </c>
      <c r="D108" s="58">
        <v>10</v>
      </c>
      <c r="E108" s="17" t="s">
        <v>150</v>
      </c>
      <c r="F108" s="17" t="s">
        <v>29</v>
      </c>
      <c r="G108" s="77">
        <v>37177</v>
      </c>
      <c r="H108" s="58" t="s">
        <v>22</v>
      </c>
      <c r="I108" s="58" t="s">
        <v>23</v>
      </c>
      <c r="J108" s="17" t="s">
        <v>30</v>
      </c>
      <c r="K108" s="17" t="s">
        <v>31</v>
      </c>
      <c r="L108" s="58" t="s">
        <v>22</v>
      </c>
      <c r="M108" s="58">
        <v>29.45</v>
      </c>
      <c r="N108" s="58">
        <v>24</v>
      </c>
      <c r="O108" s="58">
        <v>30</v>
      </c>
      <c r="P108" s="35">
        <f t="shared" si="1"/>
        <v>83.45</v>
      </c>
      <c r="Q108" s="58" t="s">
        <v>46</v>
      </c>
      <c r="R108" s="58" t="s">
        <v>27</v>
      </c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65.099999999999994" customHeight="1" x14ac:dyDescent="0.2">
      <c r="A109" s="14">
        <v>104</v>
      </c>
      <c r="B109" s="19" t="s">
        <v>18</v>
      </c>
      <c r="C109" s="19" t="s">
        <v>19</v>
      </c>
      <c r="D109" s="60">
        <v>9</v>
      </c>
      <c r="E109" s="19" t="s">
        <v>939</v>
      </c>
      <c r="F109" s="19" t="s">
        <v>737</v>
      </c>
      <c r="G109" s="85">
        <v>37310</v>
      </c>
      <c r="H109" s="60" t="s">
        <v>22</v>
      </c>
      <c r="I109" s="60" t="s">
        <v>23</v>
      </c>
      <c r="J109" s="19" t="s">
        <v>738</v>
      </c>
      <c r="K109" s="19" t="s">
        <v>740</v>
      </c>
      <c r="L109" s="60" t="s">
        <v>22</v>
      </c>
      <c r="M109" s="60">
        <v>23</v>
      </c>
      <c r="N109" s="60">
        <v>30</v>
      </c>
      <c r="O109" s="60">
        <v>30</v>
      </c>
      <c r="P109" s="35">
        <f t="shared" si="1"/>
        <v>83</v>
      </c>
      <c r="Q109" s="60" t="s">
        <v>26</v>
      </c>
      <c r="R109" s="60" t="s">
        <v>59</v>
      </c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65.099999999999994" customHeight="1" x14ac:dyDescent="0.2">
      <c r="A110" s="14">
        <v>105</v>
      </c>
      <c r="B110" s="17" t="s">
        <v>18</v>
      </c>
      <c r="C110" s="17" t="s">
        <v>19</v>
      </c>
      <c r="D110" s="58">
        <v>9</v>
      </c>
      <c r="E110" s="17" t="s">
        <v>527</v>
      </c>
      <c r="F110" s="17" t="s">
        <v>463</v>
      </c>
      <c r="G110" s="77">
        <v>37372</v>
      </c>
      <c r="H110" s="58" t="s">
        <v>22</v>
      </c>
      <c r="I110" s="58" t="s">
        <v>23</v>
      </c>
      <c r="J110" s="17" t="s">
        <v>464</v>
      </c>
      <c r="K110" s="17" t="s">
        <v>463</v>
      </c>
      <c r="L110" s="58" t="s">
        <v>22</v>
      </c>
      <c r="M110" s="58">
        <v>22.9</v>
      </c>
      <c r="N110" s="58">
        <v>30</v>
      </c>
      <c r="O110" s="58">
        <v>30</v>
      </c>
      <c r="P110" s="35">
        <f t="shared" si="1"/>
        <v>82.9</v>
      </c>
      <c r="Q110" s="58" t="s">
        <v>46</v>
      </c>
      <c r="R110" s="58" t="s">
        <v>394</v>
      </c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65.099999999999994" customHeight="1" x14ac:dyDescent="0.2">
      <c r="A111" s="14">
        <v>106</v>
      </c>
      <c r="B111" s="45" t="s">
        <v>18</v>
      </c>
      <c r="C111" s="45" t="s">
        <v>19</v>
      </c>
      <c r="D111" s="57">
        <v>10</v>
      </c>
      <c r="E111" s="69" t="s">
        <v>781</v>
      </c>
      <c r="F111" s="69" t="s">
        <v>749</v>
      </c>
      <c r="G111" s="76">
        <v>36971</v>
      </c>
      <c r="H111" s="58" t="s">
        <v>22</v>
      </c>
      <c r="I111" s="58" t="s">
        <v>23</v>
      </c>
      <c r="J111" s="69" t="s">
        <v>752</v>
      </c>
      <c r="K111" s="69" t="s">
        <v>753</v>
      </c>
      <c r="L111" s="59" t="s">
        <v>22</v>
      </c>
      <c r="M111" s="57">
        <v>30</v>
      </c>
      <c r="N111" s="57">
        <v>26</v>
      </c>
      <c r="O111" s="57">
        <v>26</v>
      </c>
      <c r="P111" s="35">
        <f t="shared" si="1"/>
        <v>82</v>
      </c>
      <c r="Q111" s="57" t="s">
        <v>46</v>
      </c>
      <c r="R111" s="59" t="s">
        <v>728</v>
      </c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65.099999999999994" customHeight="1" x14ac:dyDescent="0.2">
      <c r="A112" s="14">
        <v>107</v>
      </c>
      <c r="B112" s="12" t="s">
        <v>18</v>
      </c>
      <c r="C112" s="12" t="s">
        <v>19</v>
      </c>
      <c r="D112" s="57">
        <v>9</v>
      </c>
      <c r="E112" s="69" t="s">
        <v>413</v>
      </c>
      <c r="F112" s="69" t="s">
        <v>341</v>
      </c>
      <c r="G112" s="76">
        <v>37400</v>
      </c>
      <c r="H112" s="57" t="s">
        <v>22</v>
      </c>
      <c r="I112" s="57" t="s">
        <v>23</v>
      </c>
      <c r="J112" s="69" t="s">
        <v>404</v>
      </c>
      <c r="K112" s="69" t="s">
        <v>344</v>
      </c>
      <c r="L112" s="57" t="s">
        <v>22</v>
      </c>
      <c r="M112" s="57">
        <v>22</v>
      </c>
      <c r="N112" s="57">
        <v>30</v>
      </c>
      <c r="O112" s="57">
        <v>30</v>
      </c>
      <c r="P112" s="35">
        <f t="shared" si="1"/>
        <v>82</v>
      </c>
      <c r="Q112" s="57" t="s">
        <v>26</v>
      </c>
      <c r="R112" s="57" t="s">
        <v>283</v>
      </c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65.099999999999994" customHeight="1" x14ac:dyDescent="0.2">
      <c r="A113" s="14">
        <v>108</v>
      </c>
      <c r="B113" s="45" t="s">
        <v>18</v>
      </c>
      <c r="C113" s="45" t="s">
        <v>19</v>
      </c>
      <c r="D113" s="57" t="s">
        <v>831</v>
      </c>
      <c r="E113" s="69" t="s">
        <v>858</v>
      </c>
      <c r="F113" s="69" t="s">
        <v>853</v>
      </c>
      <c r="G113" s="76">
        <v>37596</v>
      </c>
      <c r="H113" s="58" t="s">
        <v>22</v>
      </c>
      <c r="I113" s="58" t="s">
        <v>23</v>
      </c>
      <c r="J113" s="69" t="s">
        <v>854</v>
      </c>
      <c r="K113" s="69" t="s">
        <v>855</v>
      </c>
      <c r="L113" s="59" t="s">
        <v>22</v>
      </c>
      <c r="M113" s="57">
        <v>22</v>
      </c>
      <c r="N113" s="57">
        <v>30</v>
      </c>
      <c r="O113" s="57">
        <v>30</v>
      </c>
      <c r="P113" s="35">
        <f t="shared" si="1"/>
        <v>82</v>
      </c>
      <c r="Q113" s="57" t="s">
        <v>26</v>
      </c>
      <c r="R113" s="59" t="s">
        <v>728</v>
      </c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65.099999999999994" customHeight="1" x14ac:dyDescent="0.2">
      <c r="A114" s="14">
        <v>109</v>
      </c>
      <c r="B114" s="45" t="s">
        <v>18</v>
      </c>
      <c r="C114" s="45" t="s">
        <v>19</v>
      </c>
      <c r="D114" s="58">
        <v>9</v>
      </c>
      <c r="E114" s="17" t="s">
        <v>747</v>
      </c>
      <c r="F114" s="17" t="s">
        <v>733</v>
      </c>
      <c r="G114" s="77">
        <v>37329</v>
      </c>
      <c r="H114" s="58" t="s">
        <v>22</v>
      </c>
      <c r="I114" s="58" t="s">
        <v>23</v>
      </c>
      <c r="J114" s="17" t="s">
        <v>748</v>
      </c>
      <c r="K114" s="17" t="s">
        <v>744</v>
      </c>
      <c r="L114" s="59" t="s">
        <v>22</v>
      </c>
      <c r="M114" s="58">
        <v>29</v>
      </c>
      <c r="N114" s="58">
        <v>22.3</v>
      </c>
      <c r="O114" s="58">
        <v>29.7</v>
      </c>
      <c r="P114" s="35">
        <f t="shared" si="1"/>
        <v>81</v>
      </c>
      <c r="Q114" s="58" t="s">
        <v>46</v>
      </c>
      <c r="R114" s="59" t="s">
        <v>728</v>
      </c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65.099999999999994" customHeight="1" x14ac:dyDescent="0.2">
      <c r="A115" s="14">
        <v>110</v>
      </c>
      <c r="B115" s="133" t="s">
        <v>18</v>
      </c>
      <c r="C115" s="133" t="s">
        <v>19</v>
      </c>
      <c r="D115" s="133">
        <v>11</v>
      </c>
      <c r="E115" s="133" t="s">
        <v>1147</v>
      </c>
      <c r="F115" s="159" t="s">
        <v>1135</v>
      </c>
      <c r="G115" s="134">
        <v>36587</v>
      </c>
      <c r="H115" s="133" t="s">
        <v>22</v>
      </c>
      <c r="I115" s="133" t="s">
        <v>23</v>
      </c>
      <c r="J115" s="133" t="s">
        <v>1141</v>
      </c>
      <c r="K115" s="159" t="s">
        <v>1137</v>
      </c>
      <c r="L115" s="133" t="s">
        <v>22</v>
      </c>
      <c r="M115" s="145">
        <v>25</v>
      </c>
      <c r="N115" s="133">
        <f>30*10/10</f>
        <v>30</v>
      </c>
      <c r="O115" s="160">
        <v>26</v>
      </c>
      <c r="P115" s="143">
        <f t="shared" si="1"/>
        <v>81</v>
      </c>
      <c r="Q115" s="133" t="s">
        <v>46</v>
      </c>
      <c r="R115" s="133" t="s">
        <v>394</v>
      </c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65.099999999999994" customHeight="1" x14ac:dyDescent="0.2">
      <c r="A116" s="14">
        <v>111</v>
      </c>
      <c r="B116" s="23" t="s">
        <v>18</v>
      </c>
      <c r="C116" s="23" t="s">
        <v>19</v>
      </c>
      <c r="D116" s="58">
        <v>10</v>
      </c>
      <c r="E116" s="17" t="s">
        <v>156</v>
      </c>
      <c r="F116" s="17" t="s">
        <v>38</v>
      </c>
      <c r="G116" s="77">
        <v>37161</v>
      </c>
      <c r="H116" s="58" t="s">
        <v>22</v>
      </c>
      <c r="I116" s="58" t="s">
        <v>23</v>
      </c>
      <c r="J116" s="17" t="s">
        <v>39</v>
      </c>
      <c r="K116" s="17" t="s">
        <v>40</v>
      </c>
      <c r="L116" s="58" t="s">
        <v>22</v>
      </c>
      <c r="M116" s="58">
        <v>22</v>
      </c>
      <c r="N116" s="58">
        <v>28.5</v>
      </c>
      <c r="O116" s="58">
        <v>30</v>
      </c>
      <c r="P116" s="35">
        <f t="shared" si="1"/>
        <v>80.5</v>
      </c>
      <c r="Q116" s="58" t="s">
        <v>46</v>
      </c>
      <c r="R116" s="58" t="s">
        <v>27</v>
      </c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65.099999999999994" customHeight="1" x14ac:dyDescent="0.2">
      <c r="A117" s="14">
        <v>112</v>
      </c>
      <c r="B117" s="45" t="s">
        <v>18</v>
      </c>
      <c r="C117" s="45" t="s">
        <v>19</v>
      </c>
      <c r="D117" s="58">
        <v>9</v>
      </c>
      <c r="E117" s="69" t="s">
        <v>827</v>
      </c>
      <c r="F117" s="69" t="s">
        <v>789</v>
      </c>
      <c r="G117" s="77">
        <v>37460</v>
      </c>
      <c r="H117" s="58" t="s">
        <v>22</v>
      </c>
      <c r="I117" s="58" t="s">
        <v>23</v>
      </c>
      <c r="J117" s="69" t="s">
        <v>808</v>
      </c>
      <c r="K117" s="69" t="s">
        <v>793</v>
      </c>
      <c r="L117" s="59" t="s">
        <v>22</v>
      </c>
      <c r="M117" s="57">
        <v>24</v>
      </c>
      <c r="N117" s="57">
        <v>30</v>
      </c>
      <c r="O117" s="57">
        <v>26</v>
      </c>
      <c r="P117" s="35">
        <f t="shared" si="1"/>
        <v>80</v>
      </c>
      <c r="Q117" s="58" t="s">
        <v>46</v>
      </c>
      <c r="R117" s="59" t="s">
        <v>728</v>
      </c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65.099999999999994" customHeight="1" x14ac:dyDescent="0.2">
      <c r="A118" s="14">
        <v>113</v>
      </c>
      <c r="B118" s="45" t="s">
        <v>18</v>
      </c>
      <c r="C118" s="45" t="s">
        <v>19</v>
      </c>
      <c r="D118" s="58" t="s">
        <v>844</v>
      </c>
      <c r="E118" s="17" t="s">
        <v>903</v>
      </c>
      <c r="F118" s="17" t="s">
        <v>897</v>
      </c>
      <c r="G118" s="77">
        <v>36819</v>
      </c>
      <c r="H118" s="58" t="s">
        <v>22</v>
      </c>
      <c r="I118" s="58" t="s">
        <v>23</v>
      </c>
      <c r="J118" s="17" t="s">
        <v>899</v>
      </c>
      <c r="K118" s="17" t="s">
        <v>900</v>
      </c>
      <c r="L118" s="59" t="s">
        <v>22</v>
      </c>
      <c r="M118" s="58">
        <v>24</v>
      </c>
      <c r="N118" s="58">
        <v>27</v>
      </c>
      <c r="O118" s="58">
        <v>29</v>
      </c>
      <c r="P118" s="35">
        <f t="shared" si="1"/>
        <v>80</v>
      </c>
      <c r="Q118" s="58" t="s">
        <v>26</v>
      </c>
      <c r="R118" s="59" t="s">
        <v>728</v>
      </c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65.099999999999994" customHeight="1" x14ac:dyDescent="0.2">
      <c r="A119" s="14">
        <v>114</v>
      </c>
      <c r="B119" s="45" t="s">
        <v>18</v>
      </c>
      <c r="C119" s="45" t="s">
        <v>19</v>
      </c>
      <c r="D119" s="57" t="s">
        <v>831</v>
      </c>
      <c r="E119" s="69" t="s">
        <v>872</v>
      </c>
      <c r="F119" s="69" t="s">
        <v>849</v>
      </c>
      <c r="G119" s="76">
        <v>36713</v>
      </c>
      <c r="H119" s="58" t="s">
        <v>22</v>
      </c>
      <c r="I119" s="58" t="s">
        <v>23</v>
      </c>
      <c r="J119" s="69" t="s">
        <v>850</v>
      </c>
      <c r="K119" s="69" t="s">
        <v>851</v>
      </c>
      <c r="L119" s="59" t="s">
        <v>22</v>
      </c>
      <c r="M119" s="57">
        <v>30</v>
      </c>
      <c r="N119" s="57">
        <v>30</v>
      </c>
      <c r="O119" s="57">
        <v>20</v>
      </c>
      <c r="P119" s="35">
        <f t="shared" si="1"/>
        <v>80</v>
      </c>
      <c r="Q119" s="57" t="s">
        <v>46</v>
      </c>
      <c r="R119" s="59" t="s">
        <v>728</v>
      </c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65.099999999999994" customHeight="1" x14ac:dyDescent="0.2">
      <c r="A120" s="14">
        <v>115</v>
      </c>
      <c r="B120" s="23" t="s">
        <v>18</v>
      </c>
      <c r="C120" s="23" t="s">
        <v>19</v>
      </c>
      <c r="D120" s="58">
        <v>11</v>
      </c>
      <c r="E120" s="17" t="s">
        <v>124</v>
      </c>
      <c r="F120" s="17" t="s">
        <v>119</v>
      </c>
      <c r="G120" s="84">
        <v>36694</v>
      </c>
      <c r="H120" s="58" t="s">
        <v>22</v>
      </c>
      <c r="I120" s="58" t="s">
        <v>23</v>
      </c>
      <c r="J120" s="17" t="s">
        <v>122</v>
      </c>
      <c r="K120" s="17" t="s">
        <v>123</v>
      </c>
      <c r="L120" s="58" t="s">
        <v>22</v>
      </c>
      <c r="M120" s="58">
        <v>25</v>
      </c>
      <c r="N120" s="58">
        <v>30</v>
      </c>
      <c r="O120" s="58">
        <v>25</v>
      </c>
      <c r="P120" s="35">
        <f t="shared" si="1"/>
        <v>80</v>
      </c>
      <c r="Q120" s="58" t="s">
        <v>26</v>
      </c>
      <c r="R120" s="58" t="s">
        <v>27</v>
      </c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65.099999999999994" customHeight="1" x14ac:dyDescent="0.2">
      <c r="A121" s="14">
        <v>116</v>
      </c>
      <c r="B121" s="45" t="s">
        <v>18</v>
      </c>
      <c r="C121" s="45" t="s">
        <v>19</v>
      </c>
      <c r="D121" s="58">
        <v>9</v>
      </c>
      <c r="E121" s="17" t="s">
        <v>750</v>
      </c>
      <c r="F121" s="17" t="s">
        <v>733</v>
      </c>
      <c r="G121" s="77">
        <v>37333</v>
      </c>
      <c r="H121" s="58" t="s">
        <v>22</v>
      </c>
      <c r="I121" s="58" t="s">
        <v>23</v>
      </c>
      <c r="J121" s="17" t="s">
        <v>748</v>
      </c>
      <c r="K121" s="17" t="s">
        <v>744</v>
      </c>
      <c r="L121" s="59" t="s">
        <v>22</v>
      </c>
      <c r="M121" s="58">
        <v>25</v>
      </c>
      <c r="N121" s="58">
        <v>27.9</v>
      </c>
      <c r="O121" s="58">
        <v>27</v>
      </c>
      <c r="P121" s="35">
        <f t="shared" si="1"/>
        <v>79.900000000000006</v>
      </c>
      <c r="Q121" s="58" t="s">
        <v>46</v>
      </c>
      <c r="R121" s="59" t="s">
        <v>728</v>
      </c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65.099999999999994" customHeight="1" x14ac:dyDescent="0.2">
      <c r="A122" s="14">
        <v>117</v>
      </c>
      <c r="B122" s="12" t="s">
        <v>18</v>
      </c>
      <c r="C122" s="12" t="s">
        <v>19</v>
      </c>
      <c r="D122" s="57">
        <v>10</v>
      </c>
      <c r="E122" s="69" t="s">
        <v>598</v>
      </c>
      <c r="F122" s="69" t="s">
        <v>546</v>
      </c>
      <c r="G122" s="76">
        <v>36987</v>
      </c>
      <c r="H122" s="57" t="s">
        <v>22</v>
      </c>
      <c r="I122" s="57" t="s">
        <v>23</v>
      </c>
      <c r="J122" s="69" t="s">
        <v>595</v>
      </c>
      <c r="K122" s="69" t="s">
        <v>549</v>
      </c>
      <c r="L122" s="57" t="s">
        <v>22</v>
      </c>
      <c r="M122" s="57">
        <v>23</v>
      </c>
      <c r="N122" s="57">
        <v>27.6</v>
      </c>
      <c r="O122" s="57">
        <v>29</v>
      </c>
      <c r="P122" s="35">
        <f t="shared" si="1"/>
        <v>79.599999999999994</v>
      </c>
      <c r="Q122" s="57" t="s">
        <v>46</v>
      </c>
      <c r="R122" s="57" t="s">
        <v>509</v>
      </c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65.099999999999994" customHeight="1" x14ac:dyDescent="0.2">
      <c r="A123" s="14">
        <v>118</v>
      </c>
      <c r="B123" s="23" t="s">
        <v>18</v>
      </c>
      <c r="C123" s="23" t="s">
        <v>19</v>
      </c>
      <c r="D123" s="58">
        <v>10</v>
      </c>
      <c r="E123" s="17" t="s">
        <v>159</v>
      </c>
      <c r="F123" s="17" t="s">
        <v>38</v>
      </c>
      <c r="G123" s="77">
        <v>36957</v>
      </c>
      <c r="H123" s="58" t="s">
        <v>22</v>
      </c>
      <c r="I123" s="58" t="s">
        <v>23</v>
      </c>
      <c r="J123" s="17" t="s">
        <v>39</v>
      </c>
      <c r="K123" s="17" t="s">
        <v>40</v>
      </c>
      <c r="L123" s="58" t="s">
        <v>22</v>
      </c>
      <c r="M123" s="58">
        <v>21</v>
      </c>
      <c r="N123" s="58">
        <v>28.5</v>
      </c>
      <c r="O123" s="58">
        <v>30</v>
      </c>
      <c r="P123" s="35">
        <f t="shared" si="1"/>
        <v>79.5</v>
      </c>
      <c r="Q123" s="58" t="s">
        <v>46</v>
      </c>
      <c r="R123" s="58" t="s">
        <v>27</v>
      </c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65.099999999999994" customHeight="1" x14ac:dyDescent="0.2">
      <c r="A124" s="14">
        <v>119</v>
      </c>
      <c r="B124" s="12" t="s">
        <v>18</v>
      </c>
      <c r="C124" s="12" t="s">
        <v>19</v>
      </c>
      <c r="D124" s="57">
        <v>11</v>
      </c>
      <c r="E124" s="69" t="s">
        <v>645</v>
      </c>
      <c r="F124" s="69" t="s">
        <v>636</v>
      </c>
      <c r="G124" s="76">
        <v>36791</v>
      </c>
      <c r="H124" s="57" t="s">
        <v>22</v>
      </c>
      <c r="I124" s="57" t="s">
        <v>23</v>
      </c>
      <c r="J124" s="69" t="s">
        <v>646</v>
      </c>
      <c r="K124" s="69" t="s">
        <v>639</v>
      </c>
      <c r="L124" s="57" t="s">
        <v>22</v>
      </c>
      <c r="M124" s="57">
        <v>24</v>
      </c>
      <c r="N124" s="57">
        <v>28.2</v>
      </c>
      <c r="O124" s="57">
        <v>27.1</v>
      </c>
      <c r="P124" s="35">
        <f t="shared" si="1"/>
        <v>79.300000000000011</v>
      </c>
      <c r="Q124" s="57" t="s">
        <v>46</v>
      </c>
      <c r="R124" s="57" t="s">
        <v>509</v>
      </c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65.099999999999994" customHeight="1" x14ac:dyDescent="0.2">
      <c r="A125" s="14">
        <v>120</v>
      </c>
      <c r="B125" s="45" t="s">
        <v>18</v>
      </c>
      <c r="C125" s="45" t="s">
        <v>19</v>
      </c>
      <c r="D125" s="58">
        <v>9</v>
      </c>
      <c r="E125" s="17" t="s">
        <v>755</v>
      </c>
      <c r="F125" s="17" t="s">
        <v>733</v>
      </c>
      <c r="G125" s="77">
        <v>37009</v>
      </c>
      <c r="H125" s="58" t="s">
        <v>22</v>
      </c>
      <c r="I125" s="58" t="s">
        <v>23</v>
      </c>
      <c r="J125" s="17" t="s">
        <v>743</v>
      </c>
      <c r="K125" s="17" t="s">
        <v>744</v>
      </c>
      <c r="L125" s="59" t="s">
        <v>22</v>
      </c>
      <c r="M125" s="58">
        <v>19.399999999999999</v>
      </c>
      <c r="N125" s="58">
        <v>30</v>
      </c>
      <c r="O125" s="58">
        <v>29.7</v>
      </c>
      <c r="P125" s="35">
        <f t="shared" si="1"/>
        <v>79.099999999999994</v>
      </c>
      <c r="Q125" s="58" t="s">
        <v>46</v>
      </c>
      <c r="R125" s="59" t="s">
        <v>728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65.099999999999994" customHeight="1" x14ac:dyDescent="0.2">
      <c r="A126" s="14">
        <v>121</v>
      </c>
      <c r="B126" s="46" t="s">
        <v>18</v>
      </c>
      <c r="C126" s="46" t="s">
        <v>19</v>
      </c>
      <c r="D126" s="46">
        <v>11</v>
      </c>
      <c r="E126" s="70" t="s">
        <v>1118</v>
      </c>
      <c r="F126" s="70" t="s">
        <v>1092</v>
      </c>
      <c r="G126" s="47">
        <v>36935</v>
      </c>
      <c r="H126" s="46" t="s">
        <v>22</v>
      </c>
      <c r="I126" s="46" t="s">
        <v>23</v>
      </c>
      <c r="J126" s="70" t="s">
        <v>1116</v>
      </c>
      <c r="K126" s="70" t="s">
        <v>1094</v>
      </c>
      <c r="L126" s="46" t="s">
        <v>22</v>
      </c>
      <c r="M126" s="46">
        <v>22</v>
      </c>
      <c r="N126" s="46">
        <v>28</v>
      </c>
      <c r="O126" s="46">
        <v>29</v>
      </c>
      <c r="P126" s="35">
        <f t="shared" si="1"/>
        <v>79</v>
      </c>
      <c r="Q126" s="46" t="s">
        <v>46</v>
      </c>
      <c r="R126" s="46" t="s">
        <v>1028</v>
      </c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65.099999999999994" customHeight="1" x14ac:dyDescent="0.2">
      <c r="A127" s="14">
        <v>122</v>
      </c>
      <c r="B127" s="45" t="s">
        <v>18</v>
      </c>
      <c r="C127" s="45" t="s">
        <v>19</v>
      </c>
      <c r="D127" s="57">
        <v>11</v>
      </c>
      <c r="E127" s="69" t="s">
        <v>786</v>
      </c>
      <c r="F127" s="69" t="s">
        <v>749</v>
      </c>
      <c r="G127" s="76">
        <v>36649</v>
      </c>
      <c r="H127" s="58" t="s">
        <v>22</v>
      </c>
      <c r="I127" s="58" t="s">
        <v>23</v>
      </c>
      <c r="J127" s="69" t="s">
        <v>763</v>
      </c>
      <c r="K127" s="69" t="s">
        <v>753</v>
      </c>
      <c r="L127" s="59" t="s">
        <v>22</v>
      </c>
      <c r="M127" s="57">
        <v>22</v>
      </c>
      <c r="N127" s="57">
        <v>30</v>
      </c>
      <c r="O127" s="57">
        <v>27</v>
      </c>
      <c r="P127" s="35">
        <f t="shared" si="1"/>
        <v>79</v>
      </c>
      <c r="Q127" s="57" t="s">
        <v>46</v>
      </c>
      <c r="R127" s="59" t="s">
        <v>728</v>
      </c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65.099999999999994" customHeight="1" x14ac:dyDescent="0.2">
      <c r="A128" s="14">
        <v>123</v>
      </c>
      <c r="B128" s="12" t="s">
        <v>18</v>
      </c>
      <c r="C128" s="12" t="s">
        <v>19</v>
      </c>
      <c r="D128" s="57">
        <v>9</v>
      </c>
      <c r="E128" s="69" t="s">
        <v>377</v>
      </c>
      <c r="F128" s="69" t="s">
        <v>300</v>
      </c>
      <c r="G128" s="76">
        <v>37336</v>
      </c>
      <c r="H128" s="57" t="s">
        <v>22</v>
      </c>
      <c r="I128" s="57" t="s">
        <v>23</v>
      </c>
      <c r="J128" s="69" t="s">
        <v>378</v>
      </c>
      <c r="K128" s="69" t="s">
        <v>302</v>
      </c>
      <c r="L128" s="57" t="s">
        <v>22</v>
      </c>
      <c r="M128" s="57">
        <v>27</v>
      </c>
      <c r="N128" s="57">
        <v>24</v>
      </c>
      <c r="O128" s="57">
        <v>28</v>
      </c>
      <c r="P128" s="35">
        <f t="shared" si="1"/>
        <v>79</v>
      </c>
      <c r="Q128" s="57" t="s">
        <v>26</v>
      </c>
      <c r="R128" s="57" t="s">
        <v>283</v>
      </c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65.099999999999994" customHeight="1" x14ac:dyDescent="0.2">
      <c r="A129" s="14">
        <v>124</v>
      </c>
      <c r="B129" s="12" t="s">
        <v>18</v>
      </c>
      <c r="C129" s="12" t="s">
        <v>19</v>
      </c>
      <c r="D129" s="57">
        <v>10</v>
      </c>
      <c r="E129" s="69" t="s">
        <v>422</v>
      </c>
      <c r="F129" s="69" t="s">
        <v>347</v>
      </c>
      <c r="G129" s="76">
        <v>37173</v>
      </c>
      <c r="H129" s="57" t="s">
        <v>22</v>
      </c>
      <c r="I129" s="57" t="s">
        <v>23</v>
      </c>
      <c r="J129" s="69" t="s">
        <v>423</v>
      </c>
      <c r="K129" s="69" t="s">
        <v>351</v>
      </c>
      <c r="L129" s="57" t="s">
        <v>22</v>
      </c>
      <c r="M129" s="57">
        <v>19</v>
      </c>
      <c r="N129" s="57">
        <v>30</v>
      </c>
      <c r="O129" s="57">
        <v>30</v>
      </c>
      <c r="P129" s="35">
        <f t="shared" si="1"/>
        <v>79</v>
      </c>
      <c r="Q129" s="57" t="s">
        <v>46</v>
      </c>
      <c r="R129" s="57" t="s">
        <v>283</v>
      </c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65.099999999999994" customHeight="1" x14ac:dyDescent="0.2">
      <c r="A130" s="14">
        <v>125</v>
      </c>
      <c r="B130" s="12" t="s">
        <v>18</v>
      </c>
      <c r="C130" s="12" t="s">
        <v>19</v>
      </c>
      <c r="D130" s="57">
        <v>9</v>
      </c>
      <c r="E130" s="69" t="s">
        <v>606</v>
      </c>
      <c r="F130" s="69" t="s">
        <v>553</v>
      </c>
      <c r="G130" s="83">
        <v>37209</v>
      </c>
      <c r="H130" s="57" t="s">
        <v>22</v>
      </c>
      <c r="I130" s="57" t="s">
        <v>23</v>
      </c>
      <c r="J130" s="69" t="s">
        <v>554</v>
      </c>
      <c r="K130" s="69" t="s">
        <v>555</v>
      </c>
      <c r="L130" s="57" t="s">
        <v>22</v>
      </c>
      <c r="M130" s="57">
        <v>18.600000000000001</v>
      </c>
      <c r="N130" s="57">
        <v>29.4</v>
      </c>
      <c r="O130" s="57">
        <v>30</v>
      </c>
      <c r="P130" s="35">
        <f t="shared" si="1"/>
        <v>78</v>
      </c>
      <c r="Q130" s="57" t="s">
        <v>46</v>
      </c>
      <c r="R130" s="57" t="s">
        <v>509</v>
      </c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65.099999999999994" customHeight="1" x14ac:dyDescent="0.2">
      <c r="A131" s="14">
        <v>126</v>
      </c>
      <c r="B131" s="12" t="s">
        <v>18</v>
      </c>
      <c r="C131" s="12" t="s">
        <v>19</v>
      </c>
      <c r="D131" s="57">
        <v>9</v>
      </c>
      <c r="E131" s="69" t="s">
        <v>403</v>
      </c>
      <c r="F131" s="69" t="s">
        <v>341</v>
      </c>
      <c r="G131" s="76">
        <v>37598</v>
      </c>
      <c r="H131" s="57" t="s">
        <v>22</v>
      </c>
      <c r="I131" s="57" t="s">
        <v>23</v>
      </c>
      <c r="J131" s="69" t="s">
        <v>404</v>
      </c>
      <c r="K131" s="69" t="s">
        <v>344</v>
      </c>
      <c r="L131" s="57" t="s">
        <v>22</v>
      </c>
      <c r="M131" s="57">
        <v>18</v>
      </c>
      <c r="N131" s="57">
        <v>30</v>
      </c>
      <c r="O131" s="57">
        <v>30</v>
      </c>
      <c r="P131" s="35">
        <f t="shared" si="1"/>
        <v>78</v>
      </c>
      <c r="Q131" s="57" t="s">
        <v>46</v>
      </c>
      <c r="R131" s="57" t="s">
        <v>283</v>
      </c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65.099999999999994" customHeight="1" x14ac:dyDescent="0.2">
      <c r="A132" s="14">
        <v>127</v>
      </c>
      <c r="B132" s="12" t="s">
        <v>18</v>
      </c>
      <c r="C132" s="12" t="s">
        <v>19</v>
      </c>
      <c r="D132" s="57">
        <v>11</v>
      </c>
      <c r="E132" s="69" t="s">
        <v>364</v>
      </c>
      <c r="F132" s="69" t="s">
        <v>262</v>
      </c>
      <c r="G132" s="76">
        <v>37063</v>
      </c>
      <c r="H132" s="57" t="s">
        <v>22</v>
      </c>
      <c r="I132" s="57" t="s">
        <v>23</v>
      </c>
      <c r="J132" s="69" t="s">
        <v>365</v>
      </c>
      <c r="K132" s="69" t="s">
        <v>264</v>
      </c>
      <c r="L132" s="57" t="s">
        <v>22</v>
      </c>
      <c r="M132" s="57">
        <v>27</v>
      </c>
      <c r="N132" s="57">
        <v>24</v>
      </c>
      <c r="O132" s="57">
        <v>26.7</v>
      </c>
      <c r="P132" s="35">
        <f t="shared" si="1"/>
        <v>77.7</v>
      </c>
      <c r="Q132" s="57" t="s">
        <v>46</v>
      </c>
      <c r="R132" s="57" t="s">
        <v>59</v>
      </c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65.099999999999994" customHeight="1" x14ac:dyDescent="0.2">
      <c r="A133" s="14">
        <v>128</v>
      </c>
      <c r="B133" s="17" t="s">
        <v>18</v>
      </c>
      <c r="C133" s="17" t="s">
        <v>19</v>
      </c>
      <c r="D133" s="58">
        <v>10</v>
      </c>
      <c r="E133" s="17" t="s">
        <v>522</v>
      </c>
      <c r="F133" s="17" t="s">
        <v>456</v>
      </c>
      <c r="G133" s="77">
        <v>37294</v>
      </c>
      <c r="H133" s="58" t="s">
        <v>22</v>
      </c>
      <c r="I133" s="58" t="s">
        <v>23</v>
      </c>
      <c r="J133" s="17" t="s">
        <v>519</v>
      </c>
      <c r="K133" s="17" t="s">
        <v>458</v>
      </c>
      <c r="L133" s="58" t="s">
        <v>22</v>
      </c>
      <c r="M133" s="58">
        <v>29.5</v>
      </c>
      <c r="N133" s="58">
        <v>17.600000000000001</v>
      </c>
      <c r="O133" s="58">
        <v>30</v>
      </c>
      <c r="P133" s="35">
        <f t="shared" si="1"/>
        <v>77.099999999999994</v>
      </c>
      <c r="Q133" s="58" t="s">
        <v>46</v>
      </c>
      <c r="R133" s="58" t="s">
        <v>394</v>
      </c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65.099999999999994" customHeight="1" x14ac:dyDescent="0.2">
      <c r="A134" s="14">
        <v>129</v>
      </c>
      <c r="B134" s="12" t="s">
        <v>18</v>
      </c>
      <c r="C134" s="12" t="s">
        <v>19</v>
      </c>
      <c r="D134" s="57">
        <v>11</v>
      </c>
      <c r="E134" s="69" t="s">
        <v>393</v>
      </c>
      <c r="F134" s="19" t="s">
        <v>317</v>
      </c>
      <c r="G134" s="83">
        <v>36791</v>
      </c>
      <c r="H134" s="57" t="s">
        <v>22</v>
      </c>
      <c r="I134" s="57" t="s">
        <v>23</v>
      </c>
      <c r="J134" s="69" t="s">
        <v>327</v>
      </c>
      <c r="K134" s="19" t="s">
        <v>328</v>
      </c>
      <c r="L134" s="57" t="s">
        <v>22</v>
      </c>
      <c r="M134" s="57">
        <v>25</v>
      </c>
      <c r="N134" s="57">
        <v>30</v>
      </c>
      <c r="O134" s="57">
        <v>22</v>
      </c>
      <c r="P134" s="35">
        <f t="shared" ref="P134:P197" si="2">SUM(M134,N134,O134)</f>
        <v>77</v>
      </c>
      <c r="Q134" s="57" t="s">
        <v>26</v>
      </c>
      <c r="R134" s="57" t="s">
        <v>283</v>
      </c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65.099999999999994" customHeight="1" x14ac:dyDescent="0.2">
      <c r="A135" s="14">
        <v>130</v>
      </c>
      <c r="B135" s="23" t="s">
        <v>18</v>
      </c>
      <c r="C135" s="23" t="s">
        <v>19</v>
      </c>
      <c r="D135" s="58">
        <v>10</v>
      </c>
      <c r="E135" s="17" t="s">
        <v>164</v>
      </c>
      <c r="F135" s="17" t="s">
        <v>96</v>
      </c>
      <c r="G135" s="77">
        <v>37155</v>
      </c>
      <c r="H135" s="58" t="s">
        <v>22</v>
      </c>
      <c r="I135" s="58" t="s">
        <v>23</v>
      </c>
      <c r="J135" s="175" t="s">
        <v>98</v>
      </c>
      <c r="K135" s="17" t="s">
        <v>99</v>
      </c>
      <c r="L135" s="58" t="s">
        <v>22</v>
      </c>
      <c r="M135" s="58">
        <v>23</v>
      </c>
      <c r="N135" s="58">
        <v>27</v>
      </c>
      <c r="O135" s="58">
        <v>27</v>
      </c>
      <c r="P135" s="35">
        <f t="shared" si="2"/>
        <v>77</v>
      </c>
      <c r="Q135" s="58" t="s">
        <v>46</v>
      </c>
      <c r="R135" s="58" t="s">
        <v>27</v>
      </c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65.099999999999994" customHeight="1" x14ac:dyDescent="0.2">
      <c r="A136" s="14">
        <v>131</v>
      </c>
      <c r="B136" s="23" t="s">
        <v>18</v>
      </c>
      <c r="C136" s="23" t="s">
        <v>19</v>
      </c>
      <c r="D136" s="58">
        <v>11</v>
      </c>
      <c r="E136" s="17" t="s">
        <v>989</v>
      </c>
      <c r="F136" s="17" t="s">
        <v>982</v>
      </c>
      <c r="G136" s="84">
        <v>36725</v>
      </c>
      <c r="H136" s="58" t="s">
        <v>22</v>
      </c>
      <c r="I136" s="58" t="s">
        <v>23</v>
      </c>
      <c r="J136" s="17" t="s">
        <v>983</v>
      </c>
      <c r="K136" s="17" t="s">
        <v>984</v>
      </c>
      <c r="L136" s="58" t="s">
        <v>22</v>
      </c>
      <c r="M136" s="58">
        <v>25</v>
      </c>
      <c r="N136" s="58">
        <v>24</v>
      </c>
      <c r="O136" s="58">
        <v>28</v>
      </c>
      <c r="P136" s="35">
        <f t="shared" si="2"/>
        <v>77</v>
      </c>
      <c r="Q136" s="58" t="s">
        <v>46</v>
      </c>
      <c r="R136" s="58" t="s">
        <v>918</v>
      </c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65.099999999999994" customHeight="1" x14ac:dyDescent="0.2">
      <c r="A137" s="14">
        <v>132</v>
      </c>
      <c r="B137" s="19" t="s">
        <v>18</v>
      </c>
      <c r="C137" s="19" t="s">
        <v>19</v>
      </c>
      <c r="D137" s="60">
        <v>10</v>
      </c>
      <c r="E137" s="19" t="s">
        <v>942</v>
      </c>
      <c r="F137" s="19" t="s">
        <v>737</v>
      </c>
      <c r="G137" s="85">
        <v>37005</v>
      </c>
      <c r="H137" s="60" t="s">
        <v>22</v>
      </c>
      <c r="I137" s="60" t="s">
        <v>23</v>
      </c>
      <c r="J137" s="19" t="s">
        <v>738</v>
      </c>
      <c r="K137" s="19" t="s">
        <v>740</v>
      </c>
      <c r="L137" s="60" t="s">
        <v>22</v>
      </c>
      <c r="M137" s="60">
        <v>20</v>
      </c>
      <c r="N137" s="60">
        <v>29</v>
      </c>
      <c r="O137" s="60">
        <v>28</v>
      </c>
      <c r="P137" s="35">
        <f t="shared" si="2"/>
        <v>77</v>
      </c>
      <c r="Q137" s="60" t="s">
        <v>46</v>
      </c>
      <c r="R137" s="60" t="s">
        <v>59</v>
      </c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65.099999999999994" customHeight="1" x14ac:dyDescent="0.2">
      <c r="A138" s="14">
        <v>133</v>
      </c>
      <c r="B138" s="45" t="s">
        <v>18</v>
      </c>
      <c r="C138" s="45" t="s">
        <v>19</v>
      </c>
      <c r="D138" s="58">
        <v>10</v>
      </c>
      <c r="E138" s="17" t="s">
        <v>756</v>
      </c>
      <c r="F138" s="17" t="s">
        <v>733</v>
      </c>
      <c r="G138" s="77">
        <v>37277</v>
      </c>
      <c r="H138" s="58" t="s">
        <v>22</v>
      </c>
      <c r="I138" s="58" t="s">
        <v>23</v>
      </c>
      <c r="J138" s="17" t="s">
        <v>748</v>
      </c>
      <c r="K138" s="17" t="s">
        <v>744</v>
      </c>
      <c r="L138" s="59" t="s">
        <v>22</v>
      </c>
      <c r="M138" s="58">
        <v>27.7</v>
      </c>
      <c r="N138" s="58">
        <v>19.899999999999999</v>
      </c>
      <c r="O138" s="58">
        <v>29.3</v>
      </c>
      <c r="P138" s="35">
        <f t="shared" si="2"/>
        <v>76.899999999999991</v>
      </c>
      <c r="Q138" s="58" t="s">
        <v>46</v>
      </c>
      <c r="R138" s="59" t="s">
        <v>728</v>
      </c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65.099999999999994" customHeight="1" x14ac:dyDescent="0.2">
      <c r="A139" s="14">
        <v>134</v>
      </c>
      <c r="B139" s="12" t="s">
        <v>18</v>
      </c>
      <c r="C139" s="12" t="s">
        <v>19</v>
      </c>
      <c r="D139" s="57">
        <v>9</v>
      </c>
      <c r="E139" s="69" t="s">
        <v>685</v>
      </c>
      <c r="F139" s="69" t="s">
        <v>672</v>
      </c>
      <c r="G139" s="76">
        <v>37525</v>
      </c>
      <c r="H139" s="57" t="s">
        <v>22</v>
      </c>
      <c r="I139" s="57" t="s">
        <v>23</v>
      </c>
      <c r="J139" s="69" t="s">
        <v>674</v>
      </c>
      <c r="K139" s="69" t="s">
        <v>675</v>
      </c>
      <c r="L139" s="57" t="s">
        <v>22</v>
      </c>
      <c r="M139" s="57">
        <v>21.6</v>
      </c>
      <c r="N139" s="57">
        <v>29</v>
      </c>
      <c r="O139" s="57">
        <v>26</v>
      </c>
      <c r="P139" s="35">
        <f t="shared" si="2"/>
        <v>76.599999999999994</v>
      </c>
      <c r="Q139" s="57" t="s">
        <v>46</v>
      </c>
      <c r="R139" s="57" t="s">
        <v>509</v>
      </c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65.099999999999994" customHeight="1" x14ac:dyDescent="0.2">
      <c r="A140" s="14">
        <v>135</v>
      </c>
      <c r="B140" s="45" t="s">
        <v>18</v>
      </c>
      <c r="C140" s="45" t="s">
        <v>19</v>
      </c>
      <c r="D140" s="57">
        <v>9</v>
      </c>
      <c r="E140" s="69" t="s">
        <v>762</v>
      </c>
      <c r="F140" s="17" t="s">
        <v>733</v>
      </c>
      <c r="G140" s="76">
        <v>37523</v>
      </c>
      <c r="H140" s="58" t="s">
        <v>22</v>
      </c>
      <c r="I140" s="58" t="s">
        <v>23</v>
      </c>
      <c r="J140" s="69" t="s">
        <v>748</v>
      </c>
      <c r="K140" s="17" t="s">
        <v>744</v>
      </c>
      <c r="L140" s="59" t="s">
        <v>22</v>
      </c>
      <c r="M140" s="57">
        <v>27.7</v>
      </c>
      <c r="N140" s="57">
        <v>21.7</v>
      </c>
      <c r="O140" s="57">
        <v>27.2</v>
      </c>
      <c r="P140" s="35">
        <f t="shared" si="2"/>
        <v>76.599999999999994</v>
      </c>
      <c r="Q140" s="57" t="s">
        <v>46</v>
      </c>
      <c r="R140" s="59" t="s">
        <v>728</v>
      </c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65.099999999999994" customHeight="1" x14ac:dyDescent="0.2">
      <c r="A141" s="14">
        <v>136</v>
      </c>
      <c r="B141" s="12" t="s">
        <v>18</v>
      </c>
      <c r="C141" s="12" t="s">
        <v>19</v>
      </c>
      <c r="D141" s="57">
        <v>9</v>
      </c>
      <c r="E141" s="69" t="s">
        <v>222</v>
      </c>
      <c r="F141" s="69" t="s">
        <v>218</v>
      </c>
      <c r="G141" s="76">
        <v>37326</v>
      </c>
      <c r="H141" s="57" t="s">
        <v>22</v>
      </c>
      <c r="I141" s="57" t="s">
        <v>23</v>
      </c>
      <c r="J141" s="69" t="s">
        <v>219</v>
      </c>
      <c r="K141" s="69" t="s">
        <v>220</v>
      </c>
      <c r="L141" s="57" t="s">
        <v>22</v>
      </c>
      <c r="M141" s="57">
        <v>16</v>
      </c>
      <c r="N141" s="57">
        <v>30</v>
      </c>
      <c r="O141" s="57">
        <v>30</v>
      </c>
      <c r="P141" s="35">
        <f t="shared" si="2"/>
        <v>76</v>
      </c>
      <c r="Q141" s="57" t="s">
        <v>46</v>
      </c>
      <c r="R141" s="57" t="s">
        <v>59</v>
      </c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65.099999999999994" customHeight="1" x14ac:dyDescent="0.2">
      <c r="A142" s="14">
        <v>137</v>
      </c>
      <c r="B142" s="45" t="s">
        <v>18</v>
      </c>
      <c r="C142" s="45" t="s">
        <v>19</v>
      </c>
      <c r="D142" s="58" t="s">
        <v>844</v>
      </c>
      <c r="E142" s="17" t="s">
        <v>896</v>
      </c>
      <c r="F142" s="17" t="s">
        <v>897</v>
      </c>
      <c r="G142" s="77">
        <v>36805</v>
      </c>
      <c r="H142" s="58" t="s">
        <v>22</v>
      </c>
      <c r="I142" s="58" t="s">
        <v>23</v>
      </c>
      <c r="J142" s="17" t="s">
        <v>899</v>
      </c>
      <c r="K142" s="17" t="s">
        <v>900</v>
      </c>
      <c r="L142" s="59" t="s">
        <v>22</v>
      </c>
      <c r="M142" s="58">
        <v>24</v>
      </c>
      <c r="N142" s="58">
        <v>24</v>
      </c>
      <c r="O142" s="58">
        <v>28</v>
      </c>
      <c r="P142" s="35">
        <f t="shared" si="2"/>
        <v>76</v>
      </c>
      <c r="Q142" s="58" t="s">
        <v>46</v>
      </c>
      <c r="R142" s="59" t="s">
        <v>728</v>
      </c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65.099999999999994" customHeight="1" x14ac:dyDescent="0.2">
      <c r="A143" s="14">
        <v>138</v>
      </c>
      <c r="B143" s="12" t="s">
        <v>18</v>
      </c>
      <c r="C143" s="12" t="s">
        <v>19</v>
      </c>
      <c r="D143" s="57">
        <v>11</v>
      </c>
      <c r="E143" s="69" t="s">
        <v>336</v>
      </c>
      <c r="F143" s="69" t="s">
        <v>236</v>
      </c>
      <c r="G143" s="76">
        <v>36550</v>
      </c>
      <c r="H143" s="57" t="s">
        <v>22</v>
      </c>
      <c r="I143" s="57" t="s">
        <v>23</v>
      </c>
      <c r="J143" s="69" t="s">
        <v>333</v>
      </c>
      <c r="K143" s="69" t="s">
        <v>238</v>
      </c>
      <c r="L143" s="57" t="s">
        <v>22</v>
      </c>
      <c r="M143" s="57">
        <v>26</v>
      </c>
      <c r="N143" s="57">
        <v>25</v>
      </c>
      <c r="O143" s="57">
        <v>25</v>
      </c>
      <c r="P143" s="35">
        <f t="shared" si="2"/>
        <v>76</v>
      </c>
      <c r="Q143" s="57" t="s">
        <v>46</v>
      </c>
      <c r="R143" s="57" t="s">
        <v>59</v>
      </c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65.099999999999994" customHeight="1" x14ac:dyDescent="0.2">
      <c r="A144" s="14">
        <v>139</v>
      </c>
      <c r="B144" s="17" t="s">
        <v>18</v>
      </c>
      <c r="C144" s="17" t="s">
        <v>19</v>
      </c>
      <c r="D144" s="58">
        <v>9</v>
      </c>
      <c r="E144" s="17" t="s">
        <v>547</v>
      </c>
      <c r="F144" s="17" t="s">
        <v>481</v>
      </c>
      <c r="G144" s="77">
        <v>37691</v>
      </c>
      <c r="H144" s="58" t="s">
        <v>22</v>
      </c>
      <c r="I144" s="58" t="s">
        <v>23</v>
      </c>
      <c r="J144" s="17" t="s">
        <v>540</v>
      </c>
      <c r="K144" s="17" t="s">
        <v>483</v>
      </c>
      <c r="L144" s="58" t="s">
        <v>22</v>
      </c>
      <c r="M144" s="58">
        <v>26</v>
      </c>
      <c r="N144" s="58">
        <v>21</v>
      </c>
      <c r="O144" s="58">
        <v>29</v>
      </c>
      <c r="P144" s="35">
        <f t="shared" si="2"/>
        <v>76</v>
      </c>
      <c r="Q144" s="58" t="s">
        <v>46</v>
      </c>
      <c r="R144" s="58" t="s">
        <v>394</v>
      </c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65.099999999999994" customHeight="1" x14ac:dyDescent="0.2">
      <c r="A145" s="14">
        <v>140</v>
      </c>
      <c r="B145" s="12" t="s">
        <v>18</v>
      </c>
      <c r="C145" s="12" t="s">
        <v>19</v>
      </c>
      <c r="D145" s="57">
        <v>10</v>
      </c>
      <c r="E145" s="69" t="s">
        <v>286</v>
      </c>
      <c r="F145" s="69" t="s">
        <v>180</v>
      </c>
      <c r="G145" s="76">
        <v>37002</v>
      </c>
      <c r="H145" s="57" t="s">
        <v>22</v>
      </c>
      <c r="I145" s="57" t="s">
        <v>23</v>
      </c>
      <c r="J145" s="69" t="s">
        <v>181</v>
      </c>
      <c r="K145" s="69" t="s">
        <v>182</v>
      </c>
      <c r="L145" s="57" t="s">
        <v>22</v>
      </c>
      <c r="M145" s="57">
        <v>26</v>
      </c>
      <c r="N145" s="57">
        <v>26</v>
      </c>
      <c r="O145" s="57">
        <v>24</v>
      </c>
      <c r="P145" s="35">
        <f t="shared" si="2"/>
        <v>76</v>
      </c>
      <c r="Q145" s="57" t="s">
        <v>46</v>
      </c>
      <c r="R145" s="57" t="s">
        <v>59</v>
      </c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65.099999999999994" customHeight="1" x14ac:dyDescent="0.2">
      <c r="A146" s="14">
        <v>141</v>
      </c>
      <c r="B146" s="12" t="s">
        <v>18</v>
      </c>
      <c r="C146" s="12" t="s">
        <v>19</v>
      </c>
      <c r="D146" s="57">
        <v>10</v>
      </c>
      <c r="E146" s="69" t="s">
        <v>601</v>
      </c>
      <c r="F146" s="69" t="s">
        <v>546</v>
      </c>
      <c r="G146" s="83">
        <v>37246</v>
      </c>
      <c r="H146" s="57" t="s">
        <v>22</v>
      </c>
      <c r="I146" s="57" t="s">
        <v>23</v>
      </c>
      <c r="J146" s="69" t="s">
        <v>595</v>
      </c>
      <c r="K146" s="69" t="s">
        <v>549</v>
      </c>
      <c r="L146" s="57" t="s">
        <v>22</v>
      </c>
      <c r="M146" s="57">
        <v>19</v>
      </c>
      <c r="N146" s="57">
        <v>28.2</v>
      </c>
      <c r="O146" s="57">
        <v>28.7</v>
      </c>
      <c r="P146" s="35">
        <f t="shared" si="2"/>
        <v>75.900000000000006</v>
      </c>
      <c r="Q146" s="57" t="s">
        <v>46</v>
      </c>
      <c r="R146" s="57" t="s">
        <v>509</v>
      </c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65.099999999999994" customHeight="1" x14ac:dyDescent="0.2">
      <c r="A147" s="14">
        <v>142</v>
      </c>
      <c r="B147" s="12" t="s">
        <v>18</v>
      </c>
      <c r="C147" s="12" t="s">
        <v>19</v>
      </c>
      <c r="D147" s="57">
        <v>9</v>
      </c>
      <c r="E147" s="69" t="s">
        <v>246</v>
      </c>
      <c r="F147" s="69" t="s">
        <v>110</v>
      </c>
      <c r="G147" s="76">
        <v>37315</v>
      </c>
      <c r="H147" s="57" t="s">
        <v>22</v>
      </c>
      <c r="I147" s="57" t="s">
        <v>23</v>
      </c>
      <c r="J147" s="69" t="s">
        <v>112</v>
      </c>
      <c r="K147" s="69" t="s">
        <v>113</v>
      </c>
      <c r="L147" s="57" t="s">
        <v>22</v>
      </c>
      <c r="M147" s="57">
        <v>29</v>
      </c>
      <c r="N147" s="57">
        <v>18</v>
      </c>
      <c r="O147" s="57">
        <v>28</v>
      </c>
      <c r="P147" s="35">
        <f t="shared" si="2"/>
        <v>75</v>
      </c>
      <c r="Q147" s="57" t="s">
        <v>46</v>
      </c>
      <c r="R147" s="57" t="s">
        <v>59</v>
      </c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65.099999999999994" customHeight="1" x14ac:dyDescent="0.2">
      <c r="A148" s="14">
        <v>143</v>
      </c>
      <c r="B148" s="12" t="s">
        <v>18</v>
      </c>
      <c r="C148" s="12" t="s">
        <v>19</v>
      </c>
      <c r="D148" s="57">
        <v>11</v>
      </c>
      <c r="E148" s="69" t="s">
        <v>397</v>
      </c>
      <c r="F148" s="19" t="s">
        <v>317</v>
      </c>
      <c r="G148" s="83">
        <v>36841</v>
      </c>
      <c r="H148" s="57" t="s">
        <v>22</v>
      </c>
      <c r="I148" s="57" t="s">
        <v>23</v>
      </c>
      <c r="J148" s="69" t="s">
        <v>327</v>
      </c>
      <c r="K148" s="19" t="s">
        <v>328</v>
      </c>
      <c r="L148" s="57" t="s">
        <v>22</v>
      </c>
      <c r="M148" s="57">
        <v>22</v>
      </c>
      <c r="N148" s="57">
        <v>28</v>
      </c>
      <c r="O148" s="57">
        <v>25</v>
      </c>
      <c r="P148" s="35">
        <f t="shared" si="2"/>
        <v>75</v>
      </c>
      <c r="Q148" s="57" t="s">
        <v>46</v>
      </c>
      <c r="R148" s="57" t="s">
        <v>283</v>
      </c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65.099999999999994" customHeight="1" x14ac:dyDescent="0.2">
      <c r="A149" s="14">
        <v>144</v>
      </c>
      <c r="B149" s="12" t="s">
        <v>18</v>
      </c>
      <c r="C149" s="12" t="s">
        <v>19</v>
      </c>
      <c r="D149" s="57">
        <v>10</v>
      </c>
      <c r="E149" s="69" t="s">
        <v>230</v>
      </c>
      <c r="F149" s="69" t="s">
        <v>83</v>
      </c>
      <c r="G149" s="76">
        <v>37119</v>
      </c>
      <c r="H149" s="57" t="s">
        <v>22</v>
      </c>
      <c r="I149" s="57" t="s">
        <v>23</v>
      </c>
      <c r="J149" s="69" t="s">
        <v>232</v>
      </c>
      <c r="K149" s="69" t="s">
        <v>85</v>
      </c>
      <c r="L149" s="57" t="s">
        <v>22</v>
      </c>
      <c r="M149" s="57">
        <v>22</v>
      </c>
      <c r="N149" s="57">
        <v>27</v>
      </c>
      <c r="O149" s="57">
        <v>26</v>
      </c>
      <c r="P149" s="35">
        <f t="shared" si="2"/>
        <v>75</v>
      </c>
      <c r="Q149" s="57" t="s">
        <v>46</v>
      </c>
      <c r="R149" s="57" t="s">
        <v>59</v>
      </c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65.099999999999994" customHeight="1" x14ac:dyDescent="0.2">
      <c r="A150" s="14">
        <v>145</v>
      </c>
      <c r="B150" s="12" t="s">
        <v>18</v>
      </c>
      <c r="C150" s="12" t="s">
        <v>19</v>
      </c>
      <c r="D150" s="57">
        <v>9</v>
      </c>
      <c r="E150" s="69" t="s">
        <v>382</v>
      </c>
      <c r="F150" s="69" t="s">
        <v>300</v>
      </c>
      <c r="G150" s="76">
        <v>37423</v>
      </c>
      <c r="H150" s="57" t="s">
        <v>22</v>
      </c>
      <c r="I150" s="57" t="s">
        <v>23</v>
      </c>
      <c r="J150" s="69" t="s">
        <v>378</v>
      </c>
      <c r="K150" s="69" t="s">
        <v>302</v>
      </c>
      <c r="L150" s="57" t="s">
        <v>22</v>
      </c>
      <c r="M150" s="57">
        <v>24</v>
      </c>
      <c r="N150" s="57">
        <v>21</v>
      </c>
      <c r="O150" s="57">
        <v>30</v>
      </c>
      <c r="P150" s="35">
        <f t="shared" si="2"/>
        <v>75</v>
      </c>
      <c r="Q150" s="57" t="s">
        <v>46</v>
      </c>
      <c r="R150" s="57" t="s">
        <v>283</v>
      </c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65.099999999999994" customHeight="1" x14ac:dyDescent="0.2">
      <c r="A151" s="14">
        <v>146</v>
      </c>
      <c r="B151" s="12" t="s">
        <v>18</v>
      </c>
      <c r="C151" s="12" t="s">
        <v>19</v>
      </c>
      <c r="D151" s="57">
        <v>9</v>
      </c>
      <c r="E151" s="69" t="s">
        <v>662</v>
      </c>
      <c r="F151" s="69" t="s">
        <v>650</v>
      </c>
      <c r="G151" s="76">
        <v>37363</v>
      </c>
      <c r="H151" s="57" t="s">
        <v>22</v>
      </c>
      <c r="I151" s="57" t="s">
        <v>23</v>
      </c>
      <c r="J151" s="69" t="s">
        <v>657</v>
      </c>
      <c r="K151" s="69" t="s">
        <v>652</v>
      </c>
      <c r="L151" s="57" t="s">
        <v>22</v>
      </c>
      <c r="M151" s="57">
        <v>14.6</v>
      </c>
      <c r="N151" s="57">
        <v>30</v>
      </c>
      <c r="O151" s="57">
        <v>30</v>
      </c>
      <c r="P151" s="35">
        <f t="shared" si="2"/>
        <v>74.599999999999994</v>
      </c>
      <c r="Q151" s="57" t="s">
        <v>46</v>
      </c>
      <c r="R151" s="57" t="s">
        <v>509</v>
      </c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65.099999999999994" customHeight="1" x14ac:dyDescent="0.2">
      <c r="A152" s="14">
        <v>147</v>
      </c>
      <c r="B152" s="17" t="s">
        <v>18</v>
      </c>
      <c r="C152" s="17" t="s">
        <v>19</v>
      </c>
      <c r="D152" s="58">
        <v>9</v>
      </c>
      <c r="E152" s="17" t="s">
        <v>532</v>
      </c>
      <c r="F152" s="17" t="s">
        <v>463</v>
      </c>
      <c r="G152" s="77">
        <v>37511</v>
      </c>
      <c r="H152" s="58" t="s">
        <v>22</v>
      </c>
      <c r="I152" s="58" t="s">
        <v>23</v>
      </c>
      <c r="J152" s="17" t="s">
        <v>534</v>
      </c>
      <c r="K152" s="17" t="s">
        <v>463</v>
      </c>
      <c r="L152" s="58" t="s">
        <v>22</v>
      </c>
      <c r="M152" s="58">
        <v>19.600000000000001</v>
      </c>
      <c r="N152" s="58">
        <v>30</v>
      </c>
      <c r="O152" s="58">
        <v>24.5</v>
      </c>
      <c r="P152" s="35">
        <f t="shared" si="2"/>
        <v>74.099999999999994</v>
      </c>
      <c r="Q152" s="58" t="s">
        <v>46</v>
      </c>
      <c r="R152" s="58" t="s">
        <v>394</v>
      </c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65.099999999999994" customHeight="1" x14ac:dyDescent="0.2">
      <c r="A153" s="14">
        <v>148</v>
      </c>
      <c r="B153" s="12" t="s">
        <v>18</v>
      </c>
      <c r="C153" s="12" t="s">
        <v>19</v>
      </c>
      <c r="D153" s="57">
        <v>10</v>
      </c>
      <c r="E153" s="69" t="s">
        <v>426</v>
      </c>
      <c r="F153" s="69" t="s">
        <v>347</v>
      </c>
      <c r="G153" s="76">
        <v>37151</v>
      </c>
      <c r="H153" s="57" t="s">
        <v>22</v>
      </c>
      <c r="I153" s="57" t="s">
        <v>23</v>
      </c>
      <c r="J153" s="69" t="s">
        <v>423</v>
      </c>
      <c r="K153" s="69" t="s">
        <v>351</v>
      </c>
      <c r="L153" s="57" t="s">
        <v>22</v>
      </c>
      <c r="M153" s="57">
        <v>14</v>
      </c>
      <c r="N153" s="57">
        <v>30</v>
      </c>
      <c r="O153" s="57">
        <v>30</v>
      </c>
      <c r="P153" s="35">
        <f t="shared" si="2"/>
        <v>74</v>
      </c>
      <c r="Q153" s="57" t="s">
        <v>46</v>
      </c>
      <c r="R153" s="57" t="s">
        <v>283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65.099999999999994" customHeight="1" x14ac:dyDescent="0.2">
      <c r="A154" s="14">
        <v>149</v>
      </c>
      <c r="B154" s="23" t="s">
        <v>18</v>
      </c>
      <c r="C154" s="23" t="s">
        <v>19</v>
      </c>
      <c r="D154" s="58">
        <v>11</v>
      </c>
      <c r="E154" s="17" t="s">
        <v>993</v>
      </c>
      <c r="F154" s="17" t="s">
        <v>982</v>
      </c>
      <c r="G154" s="84">
        <v>36748</v>
      </c>
      <c r="H154" s="58" t="s">
        <v>22</v>
      </c>
      <c r="I154" s="58" t="s">
        <v>23</v>
      </c>
      <c r="J154" s="17" t="s">
        <v>983</v>
      </c>
      <c r="K154" s="17" t="s">
        <v>984</v>
      </c>
      <c r="L154" s="58" t="s">
        <v>22</v>
      </c>
      <c r="M154" s="58">
        <v>25</v>
      </c>
      <c r="N154" s="58">
        <v>20</v>
      </c>
      <c r="O154" s="58">
        <v>29</v>
      </c>
      <c r="P154" s="35">
        <f t="shared" si="2"/>
        <v>74</v>
      </c>
      <c r="Q154" s="58" t="s">
        <v>46</v>
      </c>
      <c r="R154" s="58" t="s">
        <v>918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65.099999999999994" customHeight="1" x14ac:dyDescent="0.2">
      <c r="A155" s="14">
        <v>150</v>
      </c>
      <c r="B155" s="12" t="s">
        <v>18</v>
      </c>
      <c r="C155" s="12" t="s">
        <v>19</v>
      </c>
      <c r="D155" s="57">
        <v>11</v>
      </c>
      <c r="E155" s="72" t="s">
        <v>265</v>
      </c>
      <c r="F155" s="72" t="s">
        <v>132</v>
      </c>
      <c r="G155" s="86">
        <v>36715</v>
      </c>
      <c r="H155" s="63" t="s">
        <v>22</v>
      </c>
      <c r="I155" s="63" t="s">
        <v>23</v>
      </c>
      <c r="J155" s="72" t="s">
        <v>133</v>
      </c>
      <c r="K155" s="72" t="s">
        <v>135</v>
      </c>
      <c r="L155" s="63" t="s">
        <v>22</v>
      </c>
      <c r="M155" s="63">
        <v>24</v>
      </c>
      <c r="N155" s="63">
        <v>19.2</v>
      </c>
      <c r="O155" s="63">
        <v>30</v>
      </c>
      <c r="P155" s="35">
        <f t="shared" si="2"/>
        <v>73.2</v>
      </c>
      <c r="Q155" s="63" t="s">
        <v>46</v>
      </c>
      <c r="R155" s="63" t="s">
        <v>59</v>
      </c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65.099999999999994" customHeight="1" x14ac:dyDescent="0.2">
      <c r="A156" s="14">
        <v>151</v>
      </c>
      <c r="B156" s="12" t="s">
        <v>18</v>
      </c>
      <c r="C156" s="12" t="s">
        <v>19</v>
      </c>
      <c r="D156" s="61">
        <v>10</v>
      </c>
      <c r="E156" s="16" t="s">
        <v>585</v>
      </c>
      <c r="F156" s="16" t="s">
        <v>586</v>
      </c>
      <c r="G156" s="88">
        <v>37110</v>
      </c>
      <c r="H156" s="64" t="s">
        <v>22</v>
      </c>
      <c r="I156" s="64" t="s">
        <v>23</v>
      </c>
      <c r="J156" s="16" t="s">
        <v>588</v>
      </c>
      <c r="K156" s="16" t="s">
        <v>590</v>
      </c>
      <c r="L156" s="64" t="s">
        <v>22</v>
      </c>
      <c r="M156" s="64">
        <v>13</v>
      </c>
      <c r="N156" s="64">
        <v>30</v>
      </c>
      <c r="O156" s="64">
        <v>30</v>
      </c>
      <c r="P156" s="35">
        <f t="shared" si="2"/>
        <v>73</v>
      </c>
      <c r="Q156" s="64" t="s">
        <v>26</v>
      </c>
      <c r="R156" s="64" t="s">
        <v>515</v>
      </c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65.099999999999994" customHeight="1" x14ac:dyDescent="0.2">
      <c r="A157" s="14">
        <v>152</v>
      </c>
      <c r="B157" s="12" t="s">
        <v>18</v>
      </c>
      <c r="C157" s="12" t="s">
        <v>19</v>
      </c>
      <c r="D157" s="61">
        <v>9</v>
      </c>
      <c r="E157" s="16" t="s">
        <v>407</v>
      </c>
      <c r="F157" s="16" t="s">
        <v>341</v>
      </c>
      <c r="G157" s="88">
        <v>37353</v>
      </c>
      <c r="H157" s="64" t="s">
        <v>22</v>
      </c>
      <c r="I157" s="64" t="s">
        <v>23</v>
      </c>
      <c r="J157" s="16" t="s">
        <v>404</v>
      </c>
      <c r="K157" s="16" t="s">
        <v>344</v>
      </c>
      <c r="L157" s="64" t="s">
        <v>22</v>
      </c>
      <c r="M157" s="64">
        <v>19</v>
      </c>
      <c r="N157" s="64">
        <v>24</v>
      </c>
      <c r="O157" s="64">
        <v>30</v>
      </c>
      <c r="P157" s="35">
        <f t="shared" si="2"/>
        <v>73</v>
      </c>
      <c r="Q157" s="64" t="s">
        <v>46</v>
      </c>
      <c r="R157" s="64" t="s">
        <v>283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65.099999999999994" customHeight="1" x14ac:dyDescent="0.2">
      <c r="A158" s="14">
        <v>153</v>
      </c>
      <c r="B158" s="12" t="s">
        <v>18</v>
      </c>
      <c r="C158" s="12" t="s">
        <v>19</v>
      </c>
      <c r="D158" s="61">
        <v>9</v>
      </c>
      <c r="E158" s="16" t="s">
        <v>417</v>
      </c>
      <c r="F158" s="16" t="s">
        <v>341</v>
      </c>
      <c r="G158" s="87">
        <v>37225</v>
      </c>
      <c r="H158" s="64" t="s">
        <v>22</v>
      </c>
      <c r="I158" s="64" t="s">
        <v>23</v>
      </c>
      <c r="J158" s="16" t="s">
        <v>404</v>
      </c>
      <c r="K158" s="16" t="s">
        <v>344</v>
      </c>
      <c r="L158" s="64" t="s">
        <v>22</v>
      </c>
      <c r="M158" s="64">
        <v>19</v>
      </c>
      <c r="N158" s="64">
        <v>24</v>
      </c>
      <c r="O158" s="64">
        <v>30</v>
      </c>
      <c r="P158" s="35">
        <f t="shared" si="2"/>
        <v>73</v>
      </c>
      <c r="Q158" s="64" t="s">
        <v>46</v>
      </c>
      <c r="R158" s="64" t="s">
        <v>283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65.099999999999994" customHeight="1" x14ac:dyDescent="0.2">
      <c r="A159" s="14">
        <v>154</v>
      </c>
      <c r="B159" s="133" t="s">
        <v>18</v>
      </c>
      <c r="C159" s="133" t="s">
        <v>19</v>
      </c>
      <c r="D159" s="147">
        <v>9</v>
      </c>
      <c r="E159" s="146" t="s">
        <v>1148</v>
      </c>
      <c r="F159" s="164" t="s">
        <v>1135</v>
      </c>
      <c r="G159" s="151">
        <v>37614</v>
      </c>
      <c r="H159" s="146" t="s">
        <v>22</v>
      </c>
      <c r="I159" s="146" t="s">
        <v>23</v>
      </c>
      <c r="J159" s="146" t="s">
        <v>1141</v>
      </c>
      <c r="K159" s="164" t="s">
        <v>1137</v>
      </c>
      <c r="L159" s="146" t="s">
        <v>22</v>
      </c>
      <c r="M159" s="146">
        <v>19</v>
      </c>
      <c r="N159" s="146">
        <f>30*8/10</f>
        <v>24</v>
      </c>
      <c r="O159" s="146">
        <f>30*485/485</f>
        <v>30</v>
      </c>
      <c r="P159" s="143">
        <f t="shared" si="2"/>
        <v>73</v>
      </c>
      <c r="Q159" s="146" t="s">
        <v>46</v>
      </c>
      <c r="R159" s="146" t="s">
        <v>394</v>
      </c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65.099999999999994" customHeight="1" x14ac:dyDescent="0.2">
      <c r="A160" s="14">
        <v>155</v>
      </c>
      <c r="B160" s="12" t="s">
        <v>18</v>
      </c>
      <c r="C160" s="12" t="s">
        <v>19</v>
      </c>
      <c r="D160" s="61">
        <v>9</v>
      </c>
      <c r="E160" s="16" t="s">
        <v>289</v>
      </c>
      <c r="F160" s="16" t="s">
        <v>180</v>
      </c>
      <c r="G160" s="88">
        <v>37454</v>
      </c>
      <c r="H160" s="64" t="s">
        <v>22</v>
      </c>
      <c r="I160" s="64" t="s">
        <v>23</v>
      </c>
      <c r="J160" s="16" t="s">
        <v>181</v>
      </c>
      <c r="K160" s="16" t="s">
        <v>182</v>
      </c>
      <c r="L160" s="64" t="s">
        <v>22</v>
      </c>
      <c r="M160" s="64">
        <v>30</v>
      </c>
      <c r="N160" s="64">
        <v>18</v>
      </c>
      <c r="O160" s="64">
        <v>25</v>
      </c>
      <c r="P160" s="35">
        <f t="shared" si="2"/>
        <v>73</v>
      </c>
      <c r="Q160" s="64" t="s">
        <v>46</v>
      </c>
      <c r="R160" s="64" t="s">
        <v>59</v>
      </c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65.099999999999994" customHeight="1" x14ac:dyDescent="0.2">
      <c r="A161" s="14">
        <v>156</v>
      </c>
      <c r="B161" s="45" t="s">
        <v>18</v>
      </c>
      <c r="C161" s="45" t="s">
        <v>19</v>
      </c>
      <c r="D161" s="62" t="s">
        <v>831</v>
      </c>
      <c r="E161" s="44" t="s">
        <v>923</v>
      </c>
      <c r="F161" s="16" t="s">
        <v>878</v>
      </c>
      <c r="G161" s="89">
        <v>37302</v>
      </c>
      <c r="H161" s="28" t="s">
        <v>22</v>
      </c>
      <c r="I161" s="28" t="s">
        <v>23</v>
      </c>
      <c r="J161" s="16" t="s">
        <v>909</v>
      </c>
      <c r="K161" s="16" t="s">
        <v>880</v>
      </c>
      <c r="L161" s="96" t="s">
        <v>22</v>
      </c>
      <c r="M161" s="28">
        <v>16.899999999999999</v>
      </c>
      <c r="N161" s="28">
        <v>28</v>
      </c>
      <c r="O161" s="28">
        <v>28</v>
      </c>
      <c r="P161" s="35">
        <f t="shared" si="2"/>
        <v>72.900000000000006</v>
      </c>
      <c r="Q161" s="28" t="s">
        <v>46</v>
      </c>
      <c r="R161" s="96" t="s">
        <v>728</v>
      </c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65.099999999999994" customHeight="1" x14ac:dyDescent="0.2">
      <c r="A162" s="14">
        <v>157</v>
      </c>
      <c r="B162" s="12" t="s">
        <v>18</v>
      </c>
      <c r="C162" s="12" t="s">
        <v>19</v>
      </c>
      <c r="D162" s="61">
        <v>11</v>
      </c>
      <c r="E162" s="16" t="s">
        <v>647</v>
      </c>
      <c r="F162" s="16" t="s">
        <v>636</v>
      </c>
      <c r="G162" s="87">
        <v>36859</v>
      </c>
      <c r="H162" s="64" t="s">
        <v>22</v>
      </c>
      <c r="I162" s="64" t="s">
        <v>23</v>
      </c>
      <c r="J162" s="16" t="s">
        <v>646</v>
      </c>
      <c r="K162" s="16" t="s">
        <v>639</v>
      </c>
      <c r="L162" s="64" t="s">
        <v>22</v>
      </c>
      <c r="M162" s="64">
        <v>24</v>
      </c>
      <c r="N162" s="64">
        <v>18.899999999999999</v>
      </c>
      <c r="O162" s="64">
        <v>30</v>
      </c>
      <c r="P162" s="35">
        <f t="shared" si="2"/>
        <v>72.900000000000006</v>
      </c>
      <c r="Q162" s="64" t="s">
        <v>46</v>
      </c>
      <c r="R162" s="64" t="s">
        <v>509</v>
      </c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65.099999999999994" customHeight="1" x14ac:dyDescent="0.2">
      <c r="A163" s="14">
        <v>158</v>
      </c>
      <c r="B163" s="45" t="s">
        <v>18</v>
      </c>
      <c r="C163" s="45" t="s">
        <v>19</v>
      </c>
      <c r="D163" s="62" t="s">
        <v>831</v>
      </c>
      <c r="E163" s="44" t="s">
        <v>936</v>
      </c>
      <c r="F163" s="16" t="s">
        <v>878</v>
      </c>
      <c r="G163" s="89">
        <v>37743</v>
      </c>
      <c r="H163" s="28" t="s">
        <v>22</v>
      </c>
      <c r="I163" s="28" t="s">
        <v>23</v>
      </c>
      <c r="J163" s="44" t="s">
        <v>937</v>
      </c>
      <c r="K163" s="16" t="s">
        <v>880</v>
      </c>
      <c r="L163" s="96" t="s">
        <v>22</v>
      </c>
      <c r="M163" s="28">
        <v>16.899999999999999</v>
      </c>
      <c r="N163" s="28">
        <v>28</v>
      </c>
      <c r="O163" s="28">
        <v>28</v>
      </c>
      <c r="P163" s="35">
        <f t="shared" si="2"/>
        <v>72.900000000000006</v>
      </c>
      <c r="Q163" s="28" t="s">
        <v>46</v>
      </c>
      <c r="R163" s="96" t="s">
        <v>728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65.099999999999994" customHeight="1" x14ac:dyDescent="0.2">
      <c r="A164" s="14">
        <v>159</v>
      </c>
      <c r="B164" s="12" t="s">
        <v>18</v>
      </c>
      <c r="C164" s="12" t="s">
        <v>19</v>
      </c>
      <c r="D164" s="61">
        <v>9</v>
      </c>
      <c r="E164" s="16" t="s">
        <v>691</v>
      </c>
      <c r="F164" s="16" t="s">
        <v>672</v>
      </c>
      <c r="G164" s="88">
        <v>37298</v>
      </c>
      <c r="H164" s="64" t="s">
        <v>22</v>
      </c>
      <c r="I164" s="64" t="s">
        <v>23</v>
      </c>
      <c r="J164" s="16" t="s">
        <v>674</v>
      </c>
      <c r="K164" s="16" t="s">
        <v>675</v>
      </c>
      <c r="L164" s="64" t="s">
        <v>22</v>
      </c>
      <c r="M164" s="64">
        <v>23.4</v>
      </c>
      <c r="N164" s="64">
        <v>28</v>
      </c>
      <c r="O164" s="64">
        <v>21</v>
      </c>
      <c r="P164" s="35">
        <f t="shared" si="2"/>
        <v>72.400000000000006</v>
      </c>
      <c r="Q164" s="64" t="s">
        <v>46</v>
      </c>
      <c r="R164" s="64" t="s">
        <v>509</v>
      </c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65.099999999999994" customHeight="1" x14ac:dyDescent="0.2">
      <c r="A165" s="14">
        <v>160</v>
      </c>
      <c r="B165" s="12" t="s">
        <v>18</v>
      </c>
      <c r="C165" s="12" t="s">
        <v>19</v>
      </c>
      <c r="D165" s="61">
        <v>11</v>
      </c>
      <c r="E165" s="16" t="s">
        <v>385</v>
      </c>
      <c r="F165" s="16" t="s">
        <v>386</v>
      </c>
      <c r="G165" s="88">
        <v>36771</v>
      </c>
      <c r="H165" s="64" t="s">
        <v>22</v>
      </c>
      <c r="I165" s="64" t="s">
        <v>23</v>
      </c>
      <c r="J165" s="16" t="s">
        <v>387</v>
      </c>
      <c r="K165" s="16" t="s">
        <v>388</v>
      </c>
      <c r="L165" s="64" t="s">
        <v>22</v>
      </c>
      <c r="M165" s="64">
        <v>27</v>
      </c>
      <c r="N165" s="64">
        <v>20</v>
      </c>
      <c r="O165" s="64">
        <v>25</v>
      </c>
      <c r="P165" s="35">
        <f t="shared" si="2"/>
        <v>72</v>
      </c>
      <c r="Q165" s="64" t="s">
        <v>26</v>
      </c>
      <c r="R165" s="64" t="s">
        <v>283</v>
      </c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65.099999999999994" customHeight="1" x14ac:dyDescent="0.2">
      <c r="A166" s="14">
        <v>161</v>
      </c>
      <c r="B166" s="133" t="s">
        <v>18</v>
      </c>
      <c r="C166" s="133" t="s">
        <v>19</v>
      </c>
      <c r="D166" s="147">
        <v>9</v>
      </c>
      <c r="E166" s="146" t="s">
        <v>1149</v>
      </c>
      <c r="F166" s="164" t="s">
        <v>1135</v>
      </c>
      <c r="G166" s="170">
        <v>37594</v>
      </c>
      <c r="H166" s="146" t="s">
        <v>22</v>
      </c>
      <c r="I166" s="146" t="s">
        <v>23</v>
      </c>
      <c r="J166" s="146" t="s">
        <v>1141</v>
      </c>
      <c r="K166" s="164" t="s">
        <v>1137</v>
      </c>
      <c r="L166" s="146" t="s">
        <v>22</v>
      </c>
      <c r="M166" s="146">
        <v>13</v>
      </c>
      <c r="N166" s="146">
        <f>30*10/10</f>
        <v>30</v>
      </c>
      <c r="O166" s="173">
        <v>29</v>
      </c>
      <c r="P166" s="143">
        <f t="shared" si="2"/>
        <v>72</v>
      </c>
      <c r="Q166" s="146" t="s">
        <v>46</v>
      </c>
      <c r="R166" s="146" t="s">
        <v>394</v>
      </c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65.099999999999994" customHeight="1" x14ac:dyDescent="0.2">
      <c r="A167" s="14">
        <v>162</v>
      </c>
      <c r="B167" s="23" t="s">
        <v>18</v>
      </c>
      <c r="C167" s="23" t="s">
        <v>19</v>
      </c>
      <c r="D167" s="62">
        <v>11</v>
      </c>
      <c r="E167" s="44" t="s">
        <v>995</v>
      </c>
      <c r="F167" s="44" t="s">
        <v>982</v>
      </c>
      <c r="G167" s="90">
        <v>36602</v>
      </c>
      <c r="H167" s="28" t="s">
        <v>22</v>
      </c>
      <c r="I167" s="28" t="s">
        <v>23</v>
      </c>
      <c r="J167" s="44" t="s">
        <v>983</v>
      </c>
      <c r="K167" s="44" t="s">
        <v>984</v>
      </c>
      <c r="L167" s="28" t="s">
        <v>22</v>
      </c>
      <c r="M167" s="28">
        <v>25</v>
      </c>
      <c r="N167" s="28">
        <v>18</v>
      </c>
      <c r="O167" s="28">
        <v>29</v>
      </c>
      <c r="P167" s="35">
        <f t="shared" si="2"/>
        <v>72</v>
      </c>
      <c r="Q167" s="28" t="s">
        <v>46</v>
      </c>
      <c r="R167" s="28" t="s">
        <v>918</v>
      </c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65.099999999999994" customHeight="1" x14ac:dyDescent="0.2">
      <c r="A168" s="14">
        <v>163</v>
      </c>
      <c r="B168" s="23" t="s">
        <v>18</v>
      </c>
      <c r="C168" s="23" t="s">
        <v>19</v>
      </c>
      <c r="D168" s="62">
        <v>9</v>
      </c>
      <c r="E168" s="44" t="s">
        <v>172</v>
      </c>
      <c r="F168" s="44" t="s">
        <v>91</v>
      </c>
      <c r="G168" s="89">
        <v>37488</v>
      </c>
      <c r="H168" s="28" t="s">
        <v>22</v>
      </c>
      <c r="I168" s="28" t="s">
        <v>23</v>
      </c>
      <c r="J168" s="44" t="s">
        <v>92</v>
      </c>
      <c r="K168" s="44" t="s">
        <v>94</v>
      </c>
      <c r="L168" s="28" t="s">
        <v>22</v>
      </c>
      <c r="M168" s="28">
        <v>21.3</v>
      </c>
      <c r="N168" s="28">
        <v>23.6</v>
      </c>
      <c r="O168" s="28">
        <v>26.8</v>
      </c>
      <c r="P168" s="35">
        <f t="shared" si="2"/>
        <v>71.7</v>
      </c>
      <c r="Q168" s="28" t="s">
        <v>46</v>
      </c>
      <c r="R168" s="28" t="s">
        <v>27</v>
      </c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65.099999999999994" customHeight="1" x14ac:dyDescent="0.2">
      <c r="A169" s="14">
        <v>164</v>
      </c>
      <c r="B169" s="12" t="s">
        <v>18</v>
      </c>
      <c r="C169" s="12" t="s">
        <v>19</v>
      </c>
      <c r="D169" s="61">
        <v>10</v>
      </c>
      <c r="E169" s="16" t="s">
        <v>451</v>
      </c>
      <c r="F169" s="16" t="s">
        <v>361</v>
      </c>
      <c r="G169" s="88">
        <v>36902</v>
      </c>
      <c r="H169" s="64" t="s">
        <v>22</v>
      </c>
      <c r="I169" s="64" t="s">
        <v>23</v>
      </c>
      <c r="J169" s="16" t="s">
        <v>368</v>
      </c>
      <c r="K169" s="16" t="s">
        <v>363</v>
      </c>
      <c r="L169" s="64" t="s">
        <v>22</v>
      </c>
      <c r="M169" s="64">
        <v>16</v>
      </c>
      <c r="N169" s="64">
        <v>25.5</v>
      </c>
      <c r="O169" s="64">
        <v>29.5</v>
      </c>
      <c r="P169" s="35">
        <f t="shared" si="2"/>
        <v>71</v>
      </c>
      <c r="Q169" s="64" t="s">
        <v>46</v>
      </c>
      <c r="R169" s="64" t="s">
        <v>283</v>
      </c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65.099999999999994" customHeight="1" x14ac:dyDescent="0.2">
      <c r="A170" s="14">
        <v>165</v>
      </c>
      <c r="B170" s="12" t="s">
        <v>18</v>
      </c>
      <c r="C170" s="12" t="s">
        <v>19</v>
      </c>
      <c r="D170" s="61">
        <v>9</v>
      </c>
      <c r="E170" s="16" t="s">
        <v>665</v>
      </c>
      <c r="F170" s="16" t="s">
        <v>650</v>
      </c>
      <c r="G170" s="87">
        <v>37613</v>
      </c>
      <c r="H170" s="64" t="s">
        <v>22</v>
      </c>
      <c r="I170" s="64" t="s">
        <v>23</v>
      </c>
      <c r="J170" s="16" t="s">
        <v>657</v>
      </c>
      <c r="K170" s="16" t="s">
        <v>652</v>
      </c>
      <c r="L170" s="64" t="s">
        <v>22</v>
      </c>
      <c r="M170" s="64">
        <v>14.6</v>
      </c>
      <c r="N170" s="64">
        <v>29.4</v>
      </c>
      <c r="O170" s="64">
        <v>27</v>
      </c>
      <c r="P170" s="35">
        <f t="shared" si="2"/>
        <v>71</v>
      </c>
      <c r="Q170" s="64" t="s">
        <v>46</v>
      </c>
      <c r="R170" s="64" t="s">
        <v>509</v>
      </c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65.099999999999994" customHeight="1" x14ac:dyDescent="0.2">
      <c r="A171" s="14">
        <v>166</v>
      </c>
      <c r="B171" s="23" t="s">
        <v>18</v>
      </c>
      <c r="C171" s="23" t="s">
        <v>19</v>
      </c>
      <c r="D171" s="62">
        <v>9</v>
      </c>
      <c r="E171" s="44" t="s">
        <v>955</v>
      </c>
      <c r="F171" s="16" t="s">
        <v>912</v>
      </c>
      <c r="G171" s="89">
        <v>37272</v>
      </c>
      <c r="H171" s="28" t="s">
        <v>22</v>
      </c>
      <c r="I171" s="28" t="s">
        <v>23</v>
      </c>
      <c r="J171" s="44" t="s">
        <v>932</v>
      </c>
      <c r="K171" s="44" t="s">
        <v>915</v>
      </c>
      <c r="L171" s="28" t="s">
        <v>22</v>
      </c>
      <c r="M171" s="28">
        <v>12</v>
      </c>
      <c r="N171" s="28">
        <v>30</v>
      </c>
      <c r="O171" s="28">
        <v>29</v>
      </c>
      <c r="P171" s="35">
        <f t="shared" si="2"/>
        <v>71</v>
      </c>
      <c r="Q171" s="28" t="s">
        <v>46</v>
      </c>
      <c r="R171" s="28" t="s">
        <v>918</v>
      </c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65.099999999999994" customHeight="1" x14ac:dyDescent="0.2">
      <c r="A172" s="14">
        <v>167</v>
      </c>
      <c r="B172" s="12" t="s">
        <v>18</v>
      </c>
      <c r="C172" s="12" t="s">
        <v>19</v>
      </c>
      <c r="D172" s="61">
        <v>9</v>
      </c>
      <c r="E172" s="16" t="s">
        <v>626</v>
      </c>
      <c r="F172" s="16" t="s">
        <v>563</v>
      </c>
      <c r="G172" s="88">
        <v>37156</v>
      </c>
      <c r="H172" s="64" t="s">
        <v>22</v>
      </c>
      <c r="I172" s="64" t="s">
        <v>23</v>
      </c>
      <c r="J172" s="16" t="s">
        <v>610</v>
      </c>
      <c r="K172" s="16" t="s">
        <v>566</v>
      </c>
      <c r="L172" s="64" t="s">
        <v>22</v>
      </c>
      <c r="M172" s="64">
        <v>14</v>
      </c>
      <c r="N172" s="64">
        <v>28</v>
      </c>
      <c r="O172" s="64">
        <v>28.8</v>
      </c>
      <c r="P172" s="35">
        <f t="shared" si="2"/>
        <v>70.8</v>
      </c>
      <c r="Q172" s="64" t="s">
        <v>26</v>
      </c>
      <c r="R172" s="64" t="s">
        <v>515</v>
      </c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65.099999999999994" customHeight="1" x14ac:dyDescent="0.2">
      <c r="A173" s="14">
        <v>168</v>
      </c>
      <c r="B173" s="12" t="s">
        <v>18</v>
      </c>
      <c r="C173" s="12" t="s">
        <v>19</v>
      </c>
      <c r="D173" s="61">
        <v>10</v>
      </c>
      <c r="E173" s="16" t="s">
        <v>667</v>
      </c>
      <c r="F173" s="16" t="s">
        <v>650</v>
      </c>
      <c r="G173" s="88">
        <v>37337</v>
      </c>
      <c r="H173" s="64" t="s">
        <v>22</v>
      </c>
      <c r="I173" s="64" t="s">
        <v>23</v>
      </c>
      <c r="J173" s="16" t="s">
        <v>661</v>
      </c>
      <c r="K173" s="16" t="s">
        <v>652</v>
      </c>
      <c r="L173" s="64" t="s">
        <v>22</v>
      </c>
      <c r="M173" s="64">
        <v>13.5</v>
      </c>
      <c r="N173" s="64">
        <v>30</v>
      </c>
      <c r="O173" s="64">
        <v>26.9</v>
      </c>
      <c r="P173" s="35">
        <f t="shared" si="2"/>
        <v>70.400000000000006</v>
      </c>
      <c r="Q173" s="64" t="s">
        <v>46</v>
      </c>
      <c r="R173" s="64" t="s">
        <v>509</v>
      </c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65.099999999999994" customHeight="1" x14ac:dyDescent="0.2">
      <c r="A174" s="14">
        <v>169</v>
      </c>
      <c r="B174" s="12" t="s">
        <v>18</v>
      </c>
      <c r="C174" s="12" t="s">
        <v>19</v>
      </c>
      <c r="D174" s="61">
        <v>9</v>
      </c>
      <c r="E174" s="16" t="s">
        <v>688</v>
      </c>
      <c r="F174" s="16" t="s">
        <v>672</v>
      </c>
      <c r="G174" s="88">
        <v>37394</v>
      </c>
      <c r="H174" s="64" t="s">
        <v>22</v>
      </c>
      <c r="I174" s="64" t="s">
        <v>23</v>
      </c>
      <c r="J174" s="16" t="s">
        <v>674</v>
      </c>
      <c r="K174" s="16" t="s">
        <v>675</v>
      </c>
      <c r="L174" s="64" t="s">
        <v>22</v>
      </c>
      <c r="M174" s="64">
        <v>14.4</v>
      </c>
      <c r="N174" s="64">
        <v>29</v>
      </c>
      <c r="O174" s="64">
        <v>27</v>
      </c>
      <c r="P174" s="35">
        <f t="shared" si="2"/>
        <v>70.400000000000006</v>
      </c>
      <c r="Q174" s="64" t="s">
        <v>46</v>
      </c>
      <c r="R174" s="64" t="s">
        <v>509</v>
      </c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65.099999999999994" customHeight="1" x14ac:dyDescent="0.2">
      <c r="A175" s="14">
        <v>170</v>
      </c>
      <c r="B175" s="23" t="s">
        <v>18</v>
      </c>
      <c r="C175" s="23" t="s">
        <v>19</v>
      </c>
      <c r="D175" s="62">
        <v>10</v>
      </c>
      <c r="E175" s="44" t="s">
        <v>178</v>
      </c>
      <c r="F175" s="44" t="s">
        <v>29</v>
      </c>
      <c r="G175" s="91">
        <v>37097</v>
      </c>
      <c r="H175" s="28" t="s">
        <v>22</v>
      </c>
      <c r="I175" s="28" t="s">
        <v>23</v>
      </c>
      <c r="J175" s="44" t="s">
        <v>30</v>
      </c>
      <c r="K175" s="44" t="s">
        <v>31</v>
      </c>
      <c r="L175" s="28" t="s">
        <v>22</v>
      </c>
      <c r="M175" s="28">
        <v>16.36</v>
      </c>
      <c r="N175" s="28">
        <v>24</v>
      </c>
      <c r="O175" s="28">
        <v>29.8</v>
      </c>
      <c r="P175" s="35">
        <f t="shared" si="2"/>
        <v>70.16</v>
      </c>
      <c r="Q175" s="28" t="s">
        <v>46</v>
      </c>
      <c r="R175" s="28" t="s">
        <v>27</v>
      </c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65.099999999999994" customHeight="1" x14ac:dyDescent="0.2">
      <c r="A176" s="14">
        <v>171</v>
      </c>
      <c r="B176" s="23" t="s">
        <v>18</v>
      </c>
      <c r="C176" s="23" t="s">
        <v>19</v>
      </c>
      <c r="D176" s="62">
        <v>9</v>
      </c>
      <c r="E176" s="44" t="s">
        <v>183</v>
      </c>
      <c r="F176" s="44" t="s">
        <v>29</v>
      </c>
      <c r="G176" s="91">
        <v>37587</v>
      </c>
      <c r="H176" s="28" t="s">
        <v>22</v>
      </c>
      <c r="I176" s="28" t="s">
        <v>23</v>
      </c>
      <c r="J176" s="44" t="s">
        <v>30</v>
      </c>
      <c r="K176" s="44" t="s">
        <v>31</v>
      </c>
      <c r="L176" s="28" t="s">
        <v>22</v>
      </c>
      <c r="M176" s="28">
        <v>16.36</v>
      </c>
      <c r="N176" s="28">
        <v>24</v>
      </c>
      <c r="O176" s="28">
        <v>29.76</v>
      </c>
      <c r="P176" s="35">
        <f t="shared" si="2"/>
        <v>70.12</v>
      </c>
      <c r="Q176" s="28" t="s">
        <v>46</v>
      </c>
      <c r="R176" s="28" t="s">
        <v>27</v>
      </c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65.099999999999994" customHeight="1" x14ac:dyDescent="0.2">
      <c r="A177" s="14">
        <v>172</v>
      </c>
      <c r="B177" s="17" t="s">
        <v>18</v>
      </c>
      <c r="C177" s="17" t="s">
        <v>19</v>
      </c>
      <c r="D177" s="62">
        <v>9</v>
      </c>
      <c r="E177" s="44" t="s">
        <v>468</v>
      </c>
      <c r="F177" s="44" t="s">
        <v>400</v>
      </c>
      <c r="G177" s="89">
        <v>37440</v>
      </c>
      <c r="H177" s="28" t="s">
        <v>22</v>
      </c>
      <c r="I177" s="28" t="s">
        <v>23</v>
      </c>
      <c r="J177" s="44" t="s">
        <v>408</v>
      </c>
      <c r="K177" s="44" t="s">
        <v>402</v>
      </c>
      <c r="L177" s="28" t="s">
        <v>22</v>
      </c>
      <c r="M177" s="28">
        <v>16</v>
      </c>
      <c r="N177" s="28">
        <v>27</v>
      </c>
      <c r="O177" s="28">
        <v>27</v>
      </c>
      <c r="P177" s="35">
        <f t="shared" si="2"/>
        <v>70</v>
      </c>
      <c r="Q177" s="28" t="s">
        <v>26</v>
      </c>
      <c r="R177" s="28" t="s">
        <v>394</v>
      </c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65.099999999999994" customHeight="1" x14ac:dyDescent="0.2">
      <c r="A178" s="14">
        <v>173</v>
      </c>
      <c r="B178" s="17" t="s">
        <v>18</v>
      </c>
      <c r="C178" s="17" t="s">
        <v>19</v>
      </c>
      <c r="D178" s="62">
        <v>11</v>
      </c>
      <c r="E178" s="44" t="s">
        <v>569</v>
      </c>
      <c r="F178" s="44" t="s">
        <v>486</v>
      </c>
      <c r="G178" s="89">
        <v>36435</v>
      </c>
      <c r="H178" s="28" t="s">
        <v>22</v>
      </c>
      <c r="I178" s="28" t="s">
        <v>23</v>
      </c>
      <c r="J178" s="44" t="s">
        <v>487</v>
      </c>
      <c r="K178" s="44" t="s">
        <v>488</v>
      </c>
      <c r="L178" s="28" t="s">
        <v>22</v>
      </c>
      <c r="M178" s="28">
        <v>16</v>
      </c>
      <c r="N178" s="28">
        <v>24</v>
      </c>
      <c r="O178" s="28">
        <v>30</v>
      </c>
      <c r="P178" s="35">
        <f t="shared" si="2"/>
        <v>70</v>
      </c>
      <c r="Q178" s="28" t="s">
        <v>26</v>
      </c>
      <c r="R178" s="28" t="s">
        <v>394</v>
      </c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65.099999999999994" customHeight="1" x14ac:dyDescent="0.2">
      <c r="A179" s="14">
        <v>174</v>
      </c>
      <c r="B179" s="45" t="s">
        <v>18</v>
      </c>
      <c r="C179" s="45" t="s">
        <v>19</v>
      </c>
      <c r="D179" s="61" t="s">
        <v>831</v>
      </c>
      <c r="E179" s="16" t="s">
        <v>852</v>
      </c>
      <c r="F179" s="16" t="s">
        <v>853</v>
      </c>
      <c r="G179" s="88">
        <v>37533</v>
      </c>
      <c r="H179" s="28" t="s">
        <v>22</v>
      </c>
      <c r="I179" s="28" t="s">
        <v>23</v>
      </c>
      <c r="J179" s="16" t="s">
        <v>854</v>
      </c>
      <c r="K179" s="16" t="s">
        <v>855</v>
      </c>
      <c r="L179" s="96" t="s">
        <v>22</v>
      </c>
      <c r="M179" s="64">
        <v>18</v>
      </c>
      <c r="N179" s="64">
        <v>27</v>
      </c>
      <c r="O179" s="64">
        <v>25</v>
      </c>
      <c r="P179" s="35">
        <f t="shared" si="2"/>
        <v>70</v>
      </c>
      <c r="Q179" s="64" t="s">
        <v>46</v>
      </c>
      <c r="R179" s="96" t="s">
        <v>728</v>
      </c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65.099999999999994" customHeight="1" x14ac:dyDescent="0.2">
      <c r="A180" s="14">
        <v>175</v>
      </c>
      <c r="B180" s="12" t="s">
        <v>18</v>
      </c>
      <c r="C180" s="12" t="s">
        <v>19</v>
      </c>
      <c r="D180" s="61">
        <v>9</v>
      </c>
      <c r="E180" s="16" t="s">
        <v>654</v>
      </c>
      <c r="F180" s="16" t="s">
        <v>636</v>
      </c>
      <c r="G180" s="88">
        <v>37498</v>
      </c>
      <c r="H180" s="64" t="s">
        <v>22</v>
      </c>
      <c r="I180" s="64" t="s">
        <v>23</v>
      </c>
      <c r="J180" s="16" t="s">
        <v>637</v>
      </c>
      <c r="K180" s="16" t="s">
        <v>639</v>
      </c>
      <c r="L180" s="64" t="s">
        <v>22</v>
      </c>
      <c r="M180" s="64">
        <v>24</v>
      </c>
      <c r="N180" s="64">
        <v>22.5</v>
      </c>
      <c r="O180" s="64">
        <v>23.5</v>
      </c>
      <c r="P180" s="35">
        <f t="shared" si="2"/>
        <v>70</v>
      </c>
      <c r="Q180" s="64" t="s">
        <v>46</v>
      </c>
      <c r="R180" s="64" t="s">
        <v>509</v>
      </c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65.099999999999994" customHeight="1" x14ac:dyDescent="0.2">
      <c r="A181" s="14">
        <v>176</v>
      </c>
      <c r="B181" s="23" t="s">
        <v>18</v>
      </c>
      <c r="C181" s="23" t="s">
        <v>19</v>
      </c>
      <c r="D181" s="62">
        <v>9</v>
      </c>
      <c r="E181" s="44" t="s">
        <v>188</v>
      </c>
      <c r="F181" s="44" t="s">
        <v>29</v>
      </c>
      <c r="G181" s="91">
        <v>37805</v>
      </c>
      <c r="H181" s="28" t="s">
        <v>22</v>
      </c>
      <c r="I181" s="28" t="s">
        <v>23</v>
      </c>
      <c r="J181" s="44" t="s">
        <v>30</v>
      </c>
      <c r="K181" s="44" t="s">
        <v>31</v>
      </c>
      <c r="L181" s="28" t="s">
        <v>22</v>
      </c>
      <c r="M181" s="28">
        <v>16.36</v>
      </c>
      <c r="N181" s="28">
        <v>24</v>
      </c>
      <c r="O181" s="28">
        <v>27.95</v>
      </c>
      <c r="P181" s="35">
        <f t="shared" si="2"/>
        <v>68.31</v>
      </c>
      <c r="Q181" s="28" t="s">
        <v>46</v>
      </c>
      <c r="R181" s="28" t="s">
        <v>27</v>
      </c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65.099999999999994" customHeight="1" x14ac:dyDescent="0.2">
      <c r="A182" s="14">
        <v>177</v>
      </c>
      <c r="B182" s="45" t="s">
        <v>18</v>
      </c>
      <c r="C182" s="45" t="s">
        <v>19</v>
      </c>
      <c r="D182" s="61">
        <v>9</v>
      </c>
      <c r="E182" s="16" t="s">
        <v>704</v>
      </c>
      <c r="F182" s="16" t="s">
        <v>553</v>
      </c>
      <c r="G182" s="88">
        <v>37637</v>
      </c>
      <c r="H182" s="64" t="s">
        <v>22</v>
      </c>
      <c r="I182" s="64" t="s">
        <v>23</v>
      </c>
      <c r="J182" s="16" t="s">
        <v>554</v>
      </c>
      <c r="K182" s="16" t="s">
        <v>555</v>
      </c>
      <c r="L182" s="64" t="s">
        <v>22</v>
      </c>
      <c r="M182" s="64">
        <v>18.600000000000001</v>
      </c>
      <c r="N182" s="64">
        <v>21</v>
      </c>
      <c r="O182" s="64">
        <v>28.7</v>
      </c>
      <c r="P182" s="35">
        <f t="shared" si="2"/>
        <v>68.3</v>
      </c>
      <c r="Q182" s="64" t="s">
        <v>46</v>
      </c>
      <c r="R182" s="64" t="s">
        <v>509</v>
      </c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65.099999999999994" customHeight="1" x14ac:dyDescent="0.2">
      <c r="A183" s="14">
        <v>178</v>
      </c>
      <c r="B183" s="17" t="s">
        <v>18</v>
      </c>
      <c r="C183" s="17" t="s">
        <v>19</v>
      </c>
      <c r="D183" s="62">
        <v>9</v>
      </c>
      <c r="E183" s="44" t="s">
        <v>552</v>
      </c>
      <c r="F183" s="44" t="s">
        <v>481</v>
      </c>
      <c r="G183" s="89">
        <v>37359</v>
      </c>
      <c r="H183" s="28" t="s">
        <v>22</v>
      </c>
      <c r="I183" s="28" t="s">
        <v>23</v>
      </c>
      <c r="J183" s="44" t="s">
        <v>540</v>
      </c>
      <c r="K183" s="44" t="s">
        <v>483</v>
      </c>
      <c r="L183" s="28" t="s">
        <v>22</v>
      </c>
      <c r="M183" s="28">
        <v>17</v>
      </c>
      <c r="N183" s="28">
        <v>27</v>
      </c>
      <c r="O183" s="28">
        <v>24</v>
      </c>
      <c r="P183" s="35">
        <f t="shared" si="2"/>
        <v>68</v>
      </c>
      <c r="Q183" s="28" t="s">
        <v>46</v>
      </c>
      <c r="R183" s="28" t="s">
        <v>394</v>
      </c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65.099999999999994" customHeight="1" x14ac:dyDescent="0.2">
      <c r="A184" s="14">
        <v>179</v>
      </c>
      <c r="B184" s="12" t="s">
        <v>18</v>
      </c>
      <c r="C184" s="12" t="s">
        <v>19</v>
      </c>
      <c r="D184" s="61">
        <v>9</v>
      </c>
      <c r="E184" s="16" t="s">
        <v>629</v>
      </c>
      <c r="F184" s="16" t="s">
        <v>563</v>
      </c>
      <c r="G184" s="88">
        <v>37263</v>
      </c>
      <c r="H184" s="64" t="s">
        <v>22</v>
      </c>
      <c r="I184" s="64" t="s">
        <v>23</v>
      </c>
      <c r="J184" s="16" t="s">
        <v>610</v>
      </c>
      <c r="K184" s="16" t="s">
        <v>566</v>
      </c>
      <c r="L184" s="64" t="s">
        <v>22</v>
      </c>
      <c r="M184" s="64">
        <v>8</v>
      </c>
      <c r="N184" s="64">
        <v>30</v>
      </c>
      <c r="O184" s="64">
        <v>29.9</v>
      </c>
      <c r="P184" s="35">
        <f t="shared" si="2"/>
        <v>67.900000000000006</v>
      </c>
      <c r="Q184" s="64" t="s">
        <v>46</v>
      </c>
      <c r="R184" s="64" t="s">
        <v>515</v>
      </c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65.099999999999994" customHeight="1" x14ac:dyDescent="0.2">
      <c r="A185" s="14">
        <v>180</v>
      </c>
      <c r="B185" s="45" t="s">
        <v>18</v>
      </c>
      <c r="C185" s="45" t="s">
        <v>19</v>
      </c>
      <c r="D185" s="61">
        <v>11</v>
      </c>
      <c r="E185" s="16" t="s">
        <v>767</v>
      </c>
      <c r="F185" s="44" t="s">
        <v>733</v>
      </c>
      <c r="G185" s="88">
        <v>36600</v>
      </c>
      <c r="H185" s="28" t="s">
        <v>22</v>
      </c>
      <c r="I185" s="28" t="s">
        <v>23</v>
      </c>
      <c r="J185" s="16" t="s">
        <v>748</v>
      </c>
      <c r="K185" s="44" t="s">
        <v>744</v>
      </c>
      <c r="L185" s="96" t="s">
        <v>22</v>
      </c>
      <c r="M185" s="64">
        <v>18</v>
      </c>
      <c r="N185" s="64">
        <v>22.3</v>
      </c>
      <c r="O185" s="64">
        <v>27.6</v>
      </c>
      <c r="P185" s="35">
        <f t="shared" si="2"/>
        <v>67.900000000000006</v>
      </c>
      <c r="Q185" s="64" t="s">
        <v>46</v>
      </c>
      <c r="R185" s="96" t="s">
        <v>728</v>
      </c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65.099999999999994" customHeight="1" x14ac:dyDescent="0.2">
      <c r="A186" s="14">
        <v>181</v>
      </c>
      <c r="B186" s="12" t="s">
        <v>18</v>
      </c>
      <c r="C186" s="12" t="s">
        <v>19</v>
      </c>
      <c r="D186" s="61">
        <v>9</v>
      </c>
      <c r="E186" s="16" t="s">
        <v>624</v>
      </c>
      <c r="F186" s="16" t="s">
        <v>563</v>
      </c>
      <c r="G186" s="88">
        <v>37332</v>
      </c>
      <c r="H186" s="64" t="s">
        <v>22</v>
      </c>
      <c r="I186" s="64" t="s">
        <v>23</v>
      </c>
      <c r="J186" s="16" t="s">
        <v>610</v>
      </c>
      <c r="K186" s="16" t="s">
        <v>566</v>
      </c>
      <c r="L186" s="64" t="s">
        <v>22</v>
      </c>
      <c r="M186" s="64">
        <v>8</v>
      </c>
      <c r="N186" s="64">
        <v>30</v>
      </c>
      <c r="O186" s="64">
        <v>29.6</v>
      </c>
      <c r="P186" s="35">
        <f t="shared" si="2"/>
        <v>67.599999999999994</v>
      </c>
      <c r="Q186" s="64" t="s">
        <v>46</v>
      </c>
      <c r="R186" s="64" t="s">
        <v>515</v>
      </c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65.099999999999994" customHeight="1" x14ac:dyDescent="0.2">
      <c r="A187" s="14">
        <v>182</v>
      </c>
      <c r="B187" s="23" t="s">
        <v>18</v>
      </c>
      <c r="C187" s="23" t="s">
        <v>19</v>
      </c>
      <c r="D187" s="62">
        <v>9</v>
      </c>
      <c r="E187" s="44" t="s">
        <v>191</v>
      </c>
      <c r="F187" s="44" t="s">
        <v>29</v>
      </c>
      <c r="G187" s="91">
        <v>37408</v>
      </c>
      <c r="H187" s="28" t="s">
        <v>22</v>
      </c>
      <c r="I187" s="28" t="s">
        <v>23</v>
      </c>
      <c r="J187" s="44" t="s">
        <v>30</v>
      </c>
      <c r="K187" s="44" t="s">
        <v>31</v>
      </c>
      <c r="L187" s="28" t="s">
        <v>22</v>
      </c>
      <c r="M187" s="28">
        <v>16.39</v>
      </c>
      <c r="N187" s="28">
        <v>21</v>
      </c>
      <c r="O187" s="28">
        <v>29.8</v>
      </c>
      <c r="P187" s="35">
        <f t="shared" si="2"/>
        <v>67.19</v>
      </c>
      <c r="Q187" s="28" t="s">
        <v>46</v>
      </c>
      <c r="R187" s="28" t="s">
        <v>27</v>
      </c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65.099999999999994" customHeight="1" x14ac:dyDescent="0.2">
      <c r="A188" s="14">
        <v>183</v>
      </c>
      <c r="B188" s="12" t="s">
        <v>18</v>
      </c>
      <c r="C188" s="12" t="s">
        <v>19</v>
      </c>
      <c r="D188" s="61">
        <v>11</v>
      </c>
      <c r="E188" s="16" t="s">
        <v>274</v>
      </c>
      <c r="F188" s="16" t="s">
        <v>174</v>
      </c>
      <c r="G188" s="88">
        <v>36495</v>
      </c>
      <c r="H188" s="64" t="s">
        <v>22</v>
      </c>
      <c r="I188" s="64" t="s">
        <v>23</v>
      </c>
      <c r="J188" s="16" t="s">
        <v>175</v>
      </c>
      <c r="K188" s="16" t="s">
        <v>176</v>
      </c>
      <c r="L188" s="64" t="s">
        <v>22</v>
      </c>
      <c r="M188" s="64">
        <v>25</v>
      </c>
      <c r="N188" s="64">
        <v>12</v>
      </c>
      <c r="O188" s="64">
        <v>30</v>
      </c>
      <c r="P188" s="35">
        <f t="shared" si="2"/>
        <v>67</v>
      </c>
      <c r="Q188" s="64" t="s">
        <v>26</v>
      </c>
      <c r="R188" s="64" t="s">
        <v>59</v>
      </c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65.099999999999994" customHeight="1" x14ac:dyDescent="0.2">
      <c r="A189" s="14">
        <v>184</v>
      </c>
      <c r="B189" s="133" t="s">
        <v>18</v>
      </c>
      <c r="C189" s="133" t="s">
        <v>19</v>
      </c>
      <c r="D189" s="147">
        <v>11</v>
      </c>
      <c r="E189" s="146" t="s">
        <v>1150</v>
      </c>
      <c r="F189" s="164" t="s">
        <v>1135</v>
      </c>
      <c r="G189" s="151">
        <v>36737</v>
      </c>
      <c r="H189" s="146" t="s">
        <v>22</v>
      </c>
      <c r="I189" s="146" t="s">
        <v>23</v>
      </c>
      <c r="J189" s="146" t="s">
        <v>1141</v>
      </c>
      <c r="K189" s="164" t="s">
        <v>1137</v>
      </c>
      <c r="L189" s="146" t="s">
        <v>22</v>
      </c>
      <c r="M189" s="156">
        <v>19</v>
      </c>
      <c r="N189" s="146">
        <f>30*8/10</f>
        <v>24</v>
      </c>
      <c r="O189" s="173">
        <v>24</v>
      </c>
      <c r="P189" s="143">
        <f t="shared" si="2"/>
        <v>67</v>
      </c>
      <c r="Q189" s="146" t="s">
        <v>46</v>
      </c>
      <c r="R189" s="146" t="s">
        <v>394</v>
      </c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65.099999999999994" customHeight="1" x14ac:dyDescent="0.2">
      <c r="A190" s="14">
        <v>185</v>
      </c>
      <c r="B190" s="17" t="s">
        <v>18</v>
      </c>
      <c r="C190" s="17" t="s">
        <v>19</v>
      </c>
      <c r="D190" s="62">
        <v>9</v>
      </c>
      <c r="E190" s="44" t="s">
        <v>565</v>
      </c>
      <c r="F190" s="44" t="s">
        <v>486</v>
      </c>
      <c r="G190" s="89">
        <v>37271</v>
      </c>
      <c r="H190" s="28" t="s">
        <v>22</v>
      </c>
      <c r="I190" s="28" t="s">
        <v>23</v>
      </c>
      <c r="J190" s="44" t="s">
        <v>560</v>
      </c>
      <c r="K190" s="44" t="s">
        <v>488</v>
      </c>
      <c r="L190" s="28" t="s">
        <v>22</v>
      </c>
      <c r="M190" s="28">
        <v>13</v>
      </c>
      <c r="N190" s="28">
        <v>26</v>
      </c>
      <c r="O190" s="28">
        <v>28</v>
      </c>
      <c r="P190" s="35">
        <f t="shared" si="2"/>
        <v>67</v>
      </c>
      <c r="Q190" s="28" t="s">
        <v>46</v>
      </c>
      <c r="R190" s="28" t="s">
        <v>394</v>
      </c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65.099999999999994" customHeight="1" x14ac:dyDescent="0.2">
      <c r="A191" s="14">
        <v>186</v>
      </c>
      <c r="B191" s="45" t="s">
        <v>18</v>
      </c>
      <c r="C191" s="45" t="s">
        <v>19</v>
      </c>
      <c r="D191" s="61" t="s">
        <v>881</v>
      </c>
      <c r="E191" s="16" t="s">
        <v>882</v>
      </c>
      <c r="F191" s="16" t="s">
        <v>849</v>
      </c>
      <c r="G191" s="88">
        <v>37045</v>
      </c>
      <c r="H191" s="28" t="s">
        <v>22</v>
      </c>
      <c r="I191" s="28" t="s">
        <v>23</v>
      </c>
      <c r="J191" s="16" t="s">
        <v>883</v>
      </c>
      <c r="K191" s="16" t="s">
        <v>851</v>
      </c>
      <c r="L191" s="96" t="s">
        <v>22</v>
      </c>
      <c r="M191" s="64">
        <v>17</v>
      </c>
      <c r="N191" s="64">
        <v>26</v>
      </c>
      <c r="O191" s="64">
        <v>24</v>
      </c>
      <c r="P191" s="35">
        <f t="shared" si="2"/>
        <v>67</v>
      </c>
      <c r="Q191" s="64" t="s">
        <v>46</v>
      </c>
      <c r="R191" s="96" t="s">
        <v>728</v>
      </c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65.099999999999994" customHeight="1" x14ac:dyDescent="0.2">
      <c r="A192" s="14">
        <v>187</v>
      </c>
      <c r="B192" s="12" t="s">
        <v>18</v>
      </c>
      <c r="C192" s="12" t="s">
        <v>19</v>
      </c>
      <c r="D192" s="61">
        <v>11</v>
      </c>
      <c r="E192" s="16" t="s">
        <v>268</v>
      </c>
      <c r="F192" s="16" t="s">
        <v>132</v>
      </c>
      <c r="G192" s="88">
        <v>36741</v>
      </c>
      <c r="H192" s="64" t="s">
        <v>22</v>
      </c>
      <c r="I192" s="64" t="s">
        <v>23</v>
      </c>
      <c r="J192" s="16" t="s">
        <v>133</v>
      </c>
      <c r="K192" s="16" t="s">
        <v>135</v>
      </c>
      <c r="L192" s="64" t="s">
        <v>22</v>
      </c>
      <c r="M192" s="64">
        <v>22</v>
      </c>
      <c r="N192" s="64">
        <v>18.3</v>
      </c>
      <c r="O192" s="64">
        <v>26</v>
      </c>
      <c r="P192" s="35">
        <f t="shared" si="2"/>
        <v>66.3</v>
      </c>
      <c r="Q192" s="64" t="s">
        <v>46</v>
      </c>
      <c r="R192" s="64" t="s">
        <v>59</v>
      </c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65.099999999999994" customHeight="1" x14ac:dyDescent="0.2">
      <c r="A193" s="14">
        <v>188</v>
      </c>
      <c r="B193" s="46" t="s">
        <v>18</v>
      </c>
      <c r="C193" s="46" t="s">
        <v>19</v>
      </c>
      <c r="D193" s="48">
        <v>9</v>
      </c>
      <c r="E193" s="73" t="s">
        <v>1102</v>
      </c>
      <c r="F193" s="73" t="s">
        <v>1025</v>
      </c>
      <c r="G193" s="50">
        <v>37410</v>
      </c>
      <c r="H193" s="49" t="s">
        <v>22</v>
      </c>
      <c r="I193" s="49" t="s">
        <v>23</v>
      </c>
      <c r="J193" s="73" t="s">
        <v>1057</v>
      </c>
      <c r="K193" s="73" t="s">
        <v>1027</v>
      </c>
      <c r="L193" s="49" t="s">
        <v>22</v>
      </c>
      <c r="M193" s="49">
        <v>6</v>
      </c>
      <c r="N193" s="49">
        <v>30</v>
      </c>
      <c r="O193" s="49">
        <v>30</v>
      </c>
      <c r="P193" s="35">
        <f t="shared" si="2"/>
        <v>66</v>
      </c>
      <c r="Q193" s="49" t="s">
        <v>26</v>
      </c>
      <c r="R193" s="49" t="s">
        <v>1028</v>
      </c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65.099999999999994" customHeight="1" x14ac:dyDescent="0.2">
      <c r="A194" s="14">
        <v>189</v>
      </c>
      <c r="B194" s="12" t="s">
        <v>18</v>
      </c>
      <c r="C194" s="12" t="s">
        <v>19</v>
      </c>
      <c r="D194" s="61">
        <v>9</v>
      </c>
      <c r="E194" s="16" t="s">
        <v>694</v>
      </c>
      <c r="F194" s="16" t="s">
        <v>695</v>
      </c>
      <c r="G194" s="88">
        <v>37446</v>
      </c>
      <c r="H194" s="64" t="s">
        <v>22</v>
      </c>
      <c r="I194" s="64" t="s">
        <v>23</v>
      </c>
      <c r="J194" s="16" t="s">
        <v>696</v>
      </c>
      <c r="K194" s="16" t="s">
        <v>697</v>
      </c>
      <c r="L194" s="64" t="s">
        <v>22</v>
      </c>
      <c r="M194" s="64">
        <v>23</v>
      </c>
      <c r="N194" s="64">
        <v>15</v>
      </c>
      <c r="O194" s="64">
        <v>28</v>
      </c>
      <c r="P194" s="35">
        <f t="shared" si="2"/>
        <v>66</v>
      </c>
      <c r="Q194" s="64" t="s">
        <v>26</v>
      </c>
      <c r="R194" s="64" t="s">
        <v>509</v>
      </c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65.099999999999994" customHeight="1" x14ac:dyDescent="0.2">
      <c r="A195" s="14">
        <v>190</v>
      </c>
      <c r="B195" s="23" t="s">
        <v>18</v>
      </c>
      <c r="C195" s="23" t="s">
        <v>19</v>
      </c>
      <c r="D195" s="62">
        <v>9</v>
      </c>
      <c r="E195" s="44" t="s">
        <v>130</v>
      </c>
      <c r="F195" s="44" t="s">
        <v>42</v>
      </c>
      <c r="G195" s="89">
        <v>37508</v>
      </c>
      <c r="H195" s="28" t="s">
        <v>22</v>
      </c>
      <c r="I195" s="28" t="s">
        <v>23</v>
      </c>
      <c r="J195" s="44" t="s">
        <v>134</v>
      </c>
      <c r="K195" s="44" t="s">
        <v>44</v>
      </c>
      <c r="L195" s="28" t="s">
        <v>22</v>
      </c>
      <c r="M195" s="28">
        <v>8</v>
      </c>
      <c r="N195" s="28">
        <v>28</v>
      </c>
      <c r="O195" s="28">
        <v>30</v>
      </c>
      <c r="P195" s="35">
        <f t="shared" si="2"/>
        <v>66</v>
      </c>
      <c r="Q195" s="28" t="s">
        <v>26</v>
      </c>
      <c r="R195" s="28" t="s">
        <v>27</v>
      </c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65.099999999999994" customHeight="1" x14ac:dyDescent="0.2">
      <c r="A196" s="14">
        <v>191</v>
      </c>
      <c r="B196" s="12" t="s">
        <v>18</v>
      </c>
      <c r="C196" s="12" t="s">
        <v>19</v>
      </c>
      <c r="D196" s="57">
        <v>9</v>
      </c>
      <c r="E196" s="69" t="s">
        <v>233</v>
      </c>
      <c r="F196" s="69" t="s">
        <v>83</v>
      </c>
      <c r="G196" s="76">
        <v>37387</v>
      </c>
      <c r="H196" s="57" t="s">
        <v>22</v>
      </c>
      <c r="I196" s="57" t="s">
        <v>23</v>
      </c>
      <c r="J196" s="69" t="s">
        <v>232</v>
      </c>
      <c r="K196" s="69" t="s">
        <v>85</v>
      </c>
      <c r="L196" s="57" t="s">
        <v>22</v>
      </c>
      <c r="M196" s="57">
        <v>17</v>
      </c>
      <c r="N196" s="57">
        <v>21</v>
      </c>
      <c r="O196" s="57">
        <v>28</v>
      </c>
      <c r="P196" s="35">
        <f t="shared" si="2"/>
        <v>66</v>
      </c>
      <c r="Q196" s="57" t="s">
        <v>46</v>
      </c>
      <c r="R196" s="57" t="s">
        <v>59</v>
      </c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65.099999999999994" customHeight="1" x14ac:dyDescent="0.2">
      <c r="A197" s="14">
        <v>192</v>
      </c>
      <c r="B197" s="17" t="s">
        <v>18</v>
      </c>
      <c r="C197" s="17" t="s">
        <v>19</v>
      </c>
      <c r="D197" s="58">
        <v>9</v>
      </c>
      <c r="E197" s="17" t="s">
        <v>460</v>
      </c>
      <c r="F197" s="17" t="s">
        <v>381</v>
      </c>
      <c r="G197" s="77">
        <v>37226</v>
      </c>
      <c r="H197" s="58" t="s">
        <v>22</v>
      </c>
      <c r="I197" s="58" t="s">
        <v>23</v>
      </c>
      <c r="J197" s="17" t="s">
        <v>383</v>
      </c>
      <c r="K197" s="17" t="s">
        <v>384</v>
      </c>
      <c r="L197" s="58" t="s">
        <v>22</v>
      </c>
      <c r="M197" s="58">
        <v>16.3</v>
      </c>
      <c r="N197" s="58">
        <v>20.9</v>
      </c>
      <c r="O197" s="58">
        <v>28.8</v>
      </c>
      <c r="P197" s="35">
        <f t="shared" si="2"/>
        <v>66</v>
      </c>
      <c r="Q197" s="58" t="s">
        <v>46</v>
      </c>
      <c r="R197" s="58" t="s">
        <v>394</v>
      </c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65.099999999999994" customHeight="1" x14ac:dyDescent="0.2">
      <c r="A198" s="14">
        <v>193</v>
      </c>
      <c r="B198" s="46" t="s">
        <v>18</v>
      </c>
      <c r="C198" s="161" t="s">
        <v>19</v>
      </c>
      <c r="D198" s="161">
        <v>9</v>
      </c>
      <c r="E198" s="163" t="s">
        <v>1111</v>
      </c>
      <c r="F198" s="163" t="s">
        <v>1066</v>
      </c>
      <c r="G198" s="169">
        <v>37285</v>
      </c>
      <c r="H198" s="161" t="s">
        <v>22</v>
      </c>
      <c r="I198" s="161" t="s">
        <v>23</v>
      </c>
      <c r="J198" s="163" t="s">
        <v>1067</v>
      </c>
      <c r="K198" s="163" t="s">
        <v>1068</v>
      </c>
      <c r="L198" s="161" t="s">
        <v>22</v>
      </c>
      <c r="M198" s="161">
        <v>26</v>
      </c>
      <c r="N198" s="161">
        <v>20</v>
      </c>
      <c r="O198" s="161">
        <v>20</v>
      </c>
      <c r="P198" s="35">
        <f t="shared" ref="P198:P261" si="3">SUM(M198,N198,O198)</f>
        <v>66</v>
      </c>
      <c r="Q198" s="161" t="s">
        <v>46</v>
      </c>
      <c r="R198" s="161" t="s">
        <v>1028</v>
      </c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65.099999999999994" customHeight="1" x14ac:dyDescent="0.2">
      <c r="A199" s="14">
        <v>194</v>
      </c>
      <c r="B199" s="20" t="s">
        <v>18</v>
      </c>
      <c r="C199" s="21" t="s">
        <v>19</v>
      </c>
      <c r="D199" s="64">
        <v>11</v>
      </c>
      <c r="E199" s="16" t="s">
        <v>239</v>
      </c>
      <c r="F199" s="16" t="s">
        <v>83</v>
      </c>
      <c r="G199" s="88">
        <v>36650</v>
      </c>
      <c r="H199" s="64" t="s">
        <v>22</v>
      </c>
      <c r="I199" s="64" t="s">
        <v>23</v>
      </c>
      <c r="J199" s="16" t="s">
        <v>84</v>
      </c>
      <c r="K199" s="16" t="s">
        <v>85</v>
      </c>
      <c r="L199" s="64" t="s">
        <v>22</v>
      </c>
      <c r="M199" s="64">
        <v>12</v>
      </c>
      <c r="N199" s="64">
        <v>29</v>
      </c>
      <c r="O199" s="64">
        <v>24</v>
      </c>
      <c r="P199" s="35">
        <f t="shared" si="3"/>
        <v>65</v>
      </c>
      <c r="Q199" s="64" t="s">
        <v>46</v>
      </c>
      <c r="R199" s="64" t="s">
        <v>59</v>
      </c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65.099999999999994" customHeight="1" x14ac:dyDescent="0.2">
      <c r="A200" s="14">
        <v>195</v>
      </c>
      <c r="B200" s="20" t="s">
        <v>18</v>
      </c>
      <c r="C200" s="21" t="s">
        <v>19</v>
      </c>
      <c r="D200" s="64">
        <v>11</v>
      </c>
      <c r="E200" s="16" t="s">
        <v>240</v>
      </c>
      <c r="F200" s="16" t="s">
        <v>83</v>
      </c>
      <c r="G200" s="88">
        <v>36649</v>
      </c>
      <c r="H200" s="64" t="s">
        <v>22</v>
      </c>
      <c r="I200" s="64" t="s">
        <v>23</v>
      </c>
      <c r="J200" s="16" t="s">
        <v>84</v>
      </c>
      <c r="K200" s="16" t="s">
        <v>85</v>
      </c>
      <c r="L200" s="64" t="s">
        <v>22</v>
      </c>
      <c r="M200" s="64">
        <v>29</v>
      </c>
      <c r="N200" s="64">
        <v>15</v>
      </c>
      <c r="O200" s="64">
        <v>21</v>
      </c>
      <c r="P200" s="35">
        <f t="shared" si="3"/>
        <v>65</v>
      </c>
      <c r="Q200" s="64" t="s">
        <v>46</v>
      </c>
      <c r="R200" s="64" t="s">
        <v>59</v>
      </c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65.099999999999994" customHeight="1" x14ac:dyDescent="0.2">
      <c r="A201" s="14">
        <v>196</v>
      </c>
      <c r="B201" s="20" t="s">
        <v>18</v>
      </c>
      <c r="C201" s="21" t="s">
        <v>19</v>
      </c>
      <c r="D201" s="64">
        <v>10</v>
      </c>
      <c r="E201" s="16" t="s">
        <v>612</v>
      </c>
      <c r="F201" s="16" t="s">
        <v>563</v>
      </c>
      <c r="G201" s="88">
        <v>37144</v>
      </c>
      <c r="H201" s="64" t="s">
        <v>22</v>
      </c>
      <c r="I201" s="64" t="s">
        <v>23</v>
      </c>
      <c r="J201" s="16" t="s">
        <v>610</v>
      </c>
      <c r="K201" s="16" t="s">
        <v>566</v>
      </c>
      <c r="L201" s="64" t="s">
        <v>22</v>
      </c>
      <c r="M201" s="64">
        <v>11</v>
      </c>
      <c r="N201" s="64">
        <v>25.1</v>
      </c>
      <c r="O201" s="64">
        <v>28.9</v>
      </c>
      <c r="P201" s="35">
        <f t="shared" si="3"/>
        <v>65</v>
      </c>
      <c r="Q201" s="64" t="s">
        <v>46</v>
      </c>
      <c r="R201" s="64" t="s">
        <v>515</v>
      </c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65.099999999999994" customHeight="1" x14ac:dyDescent="0.2">
      <c r="A202" s="14">
        <v>197</v>
      </c>
      <c r="B202" s="51" t="s">
        <v>18</v>
      </c>
      <c r="C202" s="52" t="s">
        <v>19</v>
      </c>
      <c r="D202" s="96" t="s">
        <v>831</v>
      </c>
      <c r="E202" s="162" t="s">
        <v>862</v>
      </c>
      <c r="F202" s="44" t="s">
        <v>863</v>
      </c>
      <c r="G202" s="168">
        <v>37630</v>
      </c>
      <c r="H202" s="28" t="s">
        <v>22</v>
      </c>
      <c r="I202" s="28" t="s">
        <v>23</v>
      </c>
      <c r="J202" s="162" t="s">
        <v>866</v>
      </c>
      <c r="K202" s="44" t="s">
        <v>869</v>
      </c>
      <c r="L202" s="96" t="s">
        <v>22</v>
      </c>
      <c r="M202" s="96">
        <v>11</v>
      </c>
      <c r="N202" s="96">
        <v>24</v>
      </c>
      <c r="O202" s="96">
        <v>30</v>
      </c>
      <c r="P202" s="35">
        <f t="shared" si="3"/>
        <v>65</v>
      </c>
      <c r="Q202" s="96" t="s">
        <v>26</v>
      </c>
      <c r="R202" s="96" t="s">
        <v>728</v>
      </c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65.099999999999994" customHeight="1" x14ac:dyDescent="0.2">
      <c r="A203" s="14">
        <v>198</v>
      </c>
      <c r="B203" s="51" t="s">
        <v>18</v>
      </c>
      <c r="C203" s="52" t="s">
        <v>19</v>
      </c>
      <c r="D203" s="64">
        <v>9</v>
      </c>
      <c r="E203" s="16" t="s">
        <v>772</v>
      </c>
      <c r="F203" s="44" t="s">
        <v>733</v>
      </c>
      <c r="G203" s="88">
        <v>37401</v>
      </c>
      <c r="H203" s="28" t="s">
        <v>22</v>
      </c>
      <c r="I203" s="28" t="s">
        <v>23</v>
      </c>
      <c r="J203" s="16" t="s">
        <v>748</v>
      </c>
      <c r="K203" s="44" t="s">
        <v>744</v>
      </c>
      <c r="L203" s="96" t="s">
        <v>22</v>
      </c>
      <c r="M203" s="64">
        <v>16.600000000000001</v>
      </c>
      <c r="N203" s="64">
        <v>21.4</v>
      </c>
      <c r="O203" s="64">
        <v>26.4</v>
      </c>
      <c r="P203" s="35">
        <f t="shared" si="3"/>
        <v>64.400000000000006</v>
      </c>
      <c r="Q203" s="64" t="s">
        <v>46</v>
      </c>
      <c r="R203" s="96" t="s">
        <v>728</v>
      </c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65.099999999999994" customHeight="1" x14ac:dyDescent="0.2">
      <c r="A204" s="14">
        <v>199</v>
      </c>
      <c r="B204" s="20" t="s">
        <v>18</v>
      </c>
      <c r="C204" s="21" t="s">
        <v>19</v>
      </c>
      <c r="D204" s="64">
        <v>9</v>
      </c>
      <c r="E204" s="16" t="s">
        <v>342</v>
      </c>
      <c r="F204" s="16" t="s">
        <v>245</v>
      </c>
      <c r="G204" s="88">
        <v>37569</v>
      </c>
      <c r="H204" s="64" t="s">
        <v>22</v>
      </c>
      <c r="I204" s="64" t="s">
        <v>23</v>
      </c>
      <c r="J204" s="16" t="s">
        <v>252</v>
      </c>
      <c r="K204" s="16" t="s">
        <v>248</v>
      </c>
      <c r="L204" s="64" t="s">
        <v>22</v>
      </c>
      <c r="M204" s="64">
        <v>8</v>
      </c>
      <c r="N204" s="64">
        <v>26.4</v>
      </c>
      <c r="O204" s="64">
        <v>30</v>
      </c>
      <c r="P204" s="35">
        <f t="shared" si="3"/>
        <v>64.400000000000006</v>
      </c>
      <c r="Q204" s="64" t="s">
        <v>46</v>
      </c>
      <c r="R204" s="64" t="s">
        <v>59</v>
      </c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65.099999999999994" customHeight="1" x14ac:dyDescent="0.2">
      <c r="A205" s="14">
        <v>200</v>
      </c>
      <c r="B205" s="51" t="s">
        <v>18</v>
      </c>
      <c r="C205" s="52" t="s">
        <v>19</v>
      </c>
      <c r="D205" s="64">
        <v>9</v>
      </c>
      <c r="E205" s="16" t="s">
        <v>706</v>
      </c>
      <c r="F205" s="16" t="s">
        <v>553</v>
      </c>
      <c r="G205" s="88">
        <v>37478</v>
      </c>
      <c r="H205" s="64" t="s">
        <v>22</v>
      </c>
      <c r="I205" s="64" t="s">
        <v>23</v>
      </c>
      <c r="J205" s="16" t="s">
        <v>554</v>
      </c>
      <c r="K205" s="16" t="s">
        <v>555</v>
      </c>
      <c r="L205" s="64" t="s">
        <v>22</v>
      </c>
      <c r="M205" s="64">
        <v>17.399999999999999</v>
      </c>
      <c r="N205" s="64">
        <v>18</v>
      </c>
      <c r="O205" s="64">
        <v>28.6</v>
      </c>
      <c r="P205" s="35">
        <f t="shared" si="3"/>
        <v>64</v>
      </c>
      <c r="Q205" s="64" t="s">
        <v>46</v>
      </c>
      <c r="R205" s="64" t="s">
        <v>509</v>
      </c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65.099999999999994" customHeight="1" x14ac:dyDescent="0.2">
      <c r="A206" s="14">
        <v>201</v>
      </c>
      <c r="B206" s="51" t="s">
        <v>18</v>
      </c>
      <c r="C206" s="52" t="s">
        <v>19</v>
      </c>
      <c r="D206" s="64" t="s">
        <v>881</v>
      </c>
      <c r="E206" s="16" t="s">
        <v>885</v>
      </c>
      <c r="F206" s="16" t="s">
        <v>849</v>
      </c>
      <c r="G206" s="88">
        <v>37186</v>
      </c>
      <c r="H206" s="28" t="s">
        <v>22</v>
      </c>
      <c r="I206" s="28" t="s">
        <v>23</v>
      </c>
      <c r="J206" s="16" t="s">
        <v>883</v>
      </c>
      <c r="K206" s="16" t="s">
        <v>851</v>
      </c>
      <c r="L206" s="96" t="s">
        <v>22</v>
      </c>
      <c r="M206" s="64">
        <v>15</v>
      </c>
      <c r="N206" s="64">
        <v>27</v>
      </c>
      <c r="O206" s="64">
        <v>22</v>
      </c>
      <c r="P206" s="35">
        <f t="shared" si="3"/>
        <v>64</v>
      </c>
      <c r="Q206" s="64" t="s">
        <v>46</v>
      </c>
      <c r="R206" s="96" t="s">
        <v>728</v>
      </c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65.099999999999994" customHeight="1" x14ac:dyDescent="0.2">
      <c r="A207" s="14">
        <v>202</v>
      </c>
      <c r="B207" s="99" t="s">
        <v>18</v>
      </c>
      <c r="C207" s="41" t="s">
        <v>19</v>
      </c>
      <c r="D207" s="106">
        <v>11</v>
      </c>
      <c r="E207" s="110" t="s">
        <v>609</v>
      </c>
      <c r="F207" s="110" t="s">
        <v>563</v>
      </c>
      <c r="G207" s="119">
        <v>36444</v>
      </c>
      <c r="H207" s="106" t="s">
        <v>22</v>
      </c>
      <c r="I207" s="106" t="s">
        <v>23</v>
      </c>
      <c r="J207" s="110" t="s">
        <v>610</v>
      </c>
      <c r="K207" s="110" t="s">
        <v>566</v>
      </c>
      <c r="L207" s="106" t="s">
        <v>22</v>
      </c>
      <c r="M207" s="106">
        <v>14</v>
      </c>
      <c r="N207" s="106">
        <v>23.3</v>
      </c>
      <c r="O207" s="106">
        <v>26.3</v>
      </c>
      <c r="P207" s="35">
        <f t="shared" si="3"/>
        <v>63.599999999999994</v>
      </c>
      <c r="Q207" s="106" t="s">
        <v>46</v>
      </c>
      <c r="R207" s="106" t="s">
        <v>515</v>
      </c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65.099999999999994" customHeight="1" x14ac:dyDescent="0.2">
      <c r="A208" s="14">
        <v>203</v>
      </c>
      <c r="B208" s="40" t="s">
        <v>18</v>
      </c>
      <c r="C208" s="40" t="s">
        <v>19</v>
      </c>
      <c r="D208" s="66">
        <v>10</v>
      </c>
      <c r="E208" s="36" t="s">
        <v>618</v>
      </c>
      <c r="F208" s="36" t="s">
        <v>563</v>
      </c>
      <c r="G208" s="94">
        <v>37159</v>
      </c>
      <c r="H208" s="66" t="s">
        <v>22</v>
      </c>
      <c r="I208" s="66" t="s">
        <v>23</v>
      </c>
      <c r="J208" s="36" t="s">
        <v>610</v>
      </c>
      <c r="K208" s="36" t="s">
        <v>566</v>
      </c>
      <c r="L208" s="66" t="s">
        <v>22</v>
      </c>
      <c r="M208" s="66">
        <v>15</v>
      </c>
      <c r="N208" s="66">
        <v>20</v>
      </c>
      <c r="O208" s="66">
        <v>28.3</v>
      </c>
      <c r="P208" s="35">
        <f t="shared" si="3"/>
        <v>63.3</v>
      </c>
      <c r="Q208" s="66" t="s">
        <v>46</v>
      </c>
      <c r="R208" s="66" t="s">
        <v>515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65.099999999999994" customHeight="1" x14ac:dyDescent="0.2">
      <c r="A209" s="14">
        <v>204</v>
      </c>
      <c r="B209" s="40" t="s">
        <v>18</v>
      </c>
      <c r="C209" s="40" t="s">
        <v>19</v>
      </c>
      <c r="D209" s="66">
        <v>11</v>
      </c>
      <c r="E209" s="36" t="s">
        <v>410</v>
      </c>
      <c r="F209" s="36" t="s">
        <v>341</v>
      </c>
      <c r="G209" s="93">
        <v>36842</v>
      </c>
      <c r="H209" s="66" t="s">
        <v>22</v>
      </c>
      <c r="I209" s="66" t="s">
        <v>23</v>
      </c>
      <c r="J209" s="36" t="s">
        <v>343</v>
      </c>
      <c r="K209" s="36" t="s">
        <v>344</v>
      </c>
      <c r="L209" s="66" t="s">
        <v>22</v>
      </c>
      <c r="M209" s="66">
        <v>9</v>
      </c>
      <c r="N209" s="66">
        <v>24</v>
      </c>
      <c r="O209" s="66">
        <v>30</v>
      </c>
      <c r="P209" s="35">
        <f t="shared" si="3"/>
        <v>63</v>
      </c>
      <c r="Q209" s="66" t="s">
        <v>46</v>
      </c>
      <c r="R209" s="66" t="s">
        <v>283</v>
      </c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65.099999999999994" customHeight="1" x14ac:dyDescent="0.2">
      <c r="A210" s="14">
        <v>205</v>
      </c>
      <c r="B210" s="40" t="s">
        <v>18</v>
      </c>
      <c r="C210" s="40" t="s">
        <v>19</v>
      </c>
      <c r="D210" s="66">
        <v>9</v>
      </c>
      <c r="E210" s="36" t="s">
        <v>292</v>
      </c>
      <c r="F210" s="36" t="s">
        <v>190</v>
      </c>
      <c r="G210" s="94">
        <v>37327</v>
      </c>
      <c r="H210" s="66" t="s">
        <v>22</v>
      </c>
      <c r="I210" s="66" t="s">
        <v>23</v>
      </c>
      <c r="J210" s="36" t="s">
        <v>207</v>
      </c>
      <c r="K210" s="36" t="s">
        <v>194</v>
      </c>
      <c r="L210" s="66" t="s">
        <v>22</v>
      </c>
      <c r="M210" s="66">
        <v>28</v>
      </c>
      <c r="N210" s="66">
        <v>17.5</v>
      </c>
      <c r="O210" s="66">
        <v>17</v>
      </c>
      <c r="P210" s="35">
        <f t="shared" si="3"/>
        <v>62.5</v>
      </c>
      <c r="Q210" s="66" t="s">
        <v>26</v>
      </c>
      <c r="R210" s="66" t="s">
        <v>59</v>
      </c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65.099999999999994" customHeight="1" x14ac:dyDescent="0.2">
      <c r="A211" s="14">
        <v>206</v>
      </c>
      <c r="B211" s="40" t="s">
        <v>18</v>
      </c>
      <c r="C211" s="40" t="s">
        <v>19</v>
      </c>
      <c r="D211" s="66">
        <v>11</v>
      </c>
      <c r="E211" s="36" t="s">
        <v>276</v>
      </c>
      <c r="F211" s="36" t="s">
        <v>174</v>
      </c>
      <c r="G211" s="94">
        <v>36868</v>
      </c>
      <c r="H211" s="66" t="s">
        <v>22</v>
      </c>
      <c r="I211" s="66" t="s">
        <v>23</v>
      </c>
      <c r="J211" s="36" t="s">
        <v>175</v>
      </c>
      <c r="K211" s="36" t="s">
        <v>176</v>
      </c>
      <c r="L211" s="66" t="s">
        <v>22</v>
      </c>
      <c r="M211" s="66">
        <v>25</v>
      </c>
      <c r="N211" s="66">
        <v>9</v>
      </c>
      <c r="O211" s="66">
        <v>28</v>
      </c>
      <c r="P211" s="35">
        <f t="shared" si="3"/>
        <v>62</v>
      </c>
      <c r="Q211" s="66" t="s">
        <v>46</v>
      </c>
      <c r="R211" s="66" t="s">
        <v>59</v>
      </c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65.099999999999994" customHeight="1" x14ac:dyDescent="0.2">
      <c r="A212" s="14">
        <v>207</v>
      </c>
      <c r="B212" s="38" t="s">
        <v>18</v>
      </c>
      <c r="C212" s="38" t="s">
        <v>19</v>
      </c>
      <c r="D212" s="65">
        <v>10</v>
      </c>
      <c r="E212" s="38" t="s">
        <v>471</v>
      </c>
      <c r="F212" s="38" t="s">
        <v>400</v>
      </c>
      <c r="G212" s="92">
        <v>37117</v>
      </c>
      <c r="H212" s="65" t="s">
        <v>22</v>
      </c>
      <c r="I212" s="65" t="s">
        <v>23</v>
      </c>
      <c r="J212" s="38" t="s">
        <v>408</v>
      </c>
      <c r="K212" s="38" t="s">
        <v>402</v>
      </c>
      <c r="L212" s="65" t="s">
        <v>22</v>
      </c>
      <c r="M212" s="65">
        <v>14</v>
      </c>
      <c r="N212" s="65">
        <v>19</v>
      </c>
      <c r="O212" s="65">
        <v>29</v>
      </c>
      <c r="P212" s="35">
        <f t="shared" si="3"/>
        <v>62</v>
      </c>
      <c r="Q212" s="65" t="s">
        <v>46</v>
      </c>
      <c r="R212" s="65" t="s">
        <v>394</v>
      </c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65.099999999999994" customHeight="1" x14ac:dyDescent="0.2">
      <c r="A213" s="14">
        <v>208</v>
      </c>
      <c r="B213" s="38" t="s">
        <v>18</v>
      </c>
      <c r="C213" s="38" t="s">
        <v>19</v>
      </c>
      <c r="D213" s="65">
        <v>10</v>
      </c>
      <c r="E213" s="38" t="s">
        <v>465</v>
      </c>
      <c r="F213" s="38" t="s">
        <v>381</v>
      </c>
      <c r="G213" s="92">
        <v>37305</v>
      </c>
      <c r="H213" s="65" t="s">
        <v>22</v>
      </c>
      <c r="I213" s="65" t="s">
        <v>23</v>
      </c>
      <c r="J213" s="38" t="s">
        <v>383</v>
      </c>
      <c r="K213" s="38" t="s">
        <v>384</v>
      </c>
      <c r="L213" s="65" t="s">
        <v>22</v>
      </c>
      <c r="M213" s="65">
        <v>13.1</v>
      </c>
      <c r="N213" s="65">
        <v>22</v>
      </c>
      <c r="O213" s="65">
        <v>26.7</v>
      </c>
      <c r="P213" s="35">
        <f t="shared" si="3"/>
        <v>61.8</v>
      </c>
      <c r="Q213" s="65" t="s">
        <v>46</v>
      </c>
      <c r="R213" s="65" t="s">
        <v>394</v>
      </c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65.099999999999994" customHeight="1" x14ac:dyDescent="0.2">
      <c r="A214" s="14">
        <v>209</v>
      </c>
      <c r="B214" s="135" t="s">
        <v>18</v>
      </c>
      <c r="C214" s="135" t="s">
        <v>19</v>
      </c>
      <c r="D214" s="135">
        <v>9</v>
      </c>
      <c r="E214" s="135" t="s">
        <v>1151</v>
      </c>
      <c r="F214" s="166" t="s">
        <v>1135</v>
      </c>
      <c r="G214" s="138">
        <v>37329</v>
      </c>
      <c r="H214" s="135" t="s">
        <v>22</v>
      </c>
      <c r="I214" s="135" t="s">
        <v>23</v>
      </c>
      <c r="J214" s="135" t="s">
        <v>1141</v>
      </c>
      <c r="K214" s="166" t="s">
        <v>1137</v>
      </c>
      <c r="L214" s="135" t="s">
        <v>22</v>
      </c>
      <c r="M214" s="135">
        <v>11</v>
      </c>
      <c r="N214" s="135">
        <f>30*8.5/10</f>
        <v>25.5</v>
      </c>
      <c r="O214" s="172">
        <v>25</v>
      </c>
      <c r="P214" s="143">
        <f t="shared" si="3"/>
        <v>61.5</v>
      </c>
      <c r="Q214" s="135" t="s">
        <v>46</v>
      </c>
      <c r="R214" s="135" t="s">
        <v>394</v>
      </c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65.099999999999994" customHeight="1" x14ac:dyDescent="0.2">
      <c r="A215" s="14">
        <v>210</v>
      </c>
      <c r="B215" s="40" t="s">
        <v>18</v>
      </c>
      <c r="C215" s="40" t="s">
        <v>19</v>
      </c>
      <c r="D215" s="66">
        <v>9</v>
      </c>
      <c r="E215" s="36" t="s">
        <v>699</v>
      </c>
      <c r="F215" s="36" t="s">
        <v>695</v>
      </c>
      <c r="G215" s="93">
        <v>37552</v>
      </c>
      <c r="H215" s="66" t="s">
        <v>22</v>
      </c>
      <c r="I215" s="66" t="s">
        <v>23</v>
      </c>
      <c r="J215" s="36" t="s">
        <v>696</v>
      </c>
      <c r="K215" s="36" t="s">
        <v>697</v>
      </c>
      <c r="L215" s="66" t="s">
        <v>22</v>
      </c>
      <c r="M215" s="66">
        <v>22</v>
      </c>
      <c r="N215" s="66">
        <v>14</v>
      </c>
      <c r="O215" s="66">
        <v>25</v>
      </c>
      <c r="P215" s="35">
        <f t="shared" si="3"/>
        <v>61</v>
      </c>
      <c r="Q215" s="66" t="s">
        <v>46</v>
      </c>
      <c r="R215" s="66" t="s">
        <v>509</v>
      </c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65.099999999999994" customHeight="1" x14ac:dyDescent="0.2">
      <c r="A216" s="14">
        <v>211</v>
      </c>
      <c r="B216" s="38" t="s">
        <v>18</v>
      </c>
      <c r="C216" s="38" t="s">
        <v>19</v>
      </c>
      <c r="D216" s="65">
        <v>9</v>
      </c>
      <c r="E216" s="38" t="s">
        <v>474</v>
      </c>
      <c r="F216" s="38" t="s">
        <v>400</v>
      </c>
      <c r="G216" s="92">
        <v>37439</v>
      </c>
      <c r="H216" s="65" t="s">
        <v>22</v>
      </c>
      <c r="I216" s="65" t="s">
        <v>23</v>
      </c>
      <c r="J216" s="38" t="s">
        <v>408</v>
      </c>
      <c r="K216" s="38" t="s">
        <v>402</v>
      </c>
      <c r="L216" s="65" t="s">
        <v>22</v>
      </c>
      <c r="M216" s="65">
        <v>17</v>
      </c>
      <c r="N216" s="65">
        <v>18</v>
      </c>
      <c r="O216" s="65">
        <v>26</v>
      </c>
      <c r="P216" s="35">
        <f t="shared" si="3"/>
        <v>61</v>
      </c>
      <c r="Q216" s="65" t="s">
        <v>46</v>
      </c>
      <c r="R216" s="65" t="s">
        <v>394</v>
      </c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65.099999999999994" customHeight="1" x14ac:dyDescent="0.2">
      <c r="A217" s="14">
        <v>212</v>
      </c>
      <c r="B217" s="40" t="s">
        <v>18</v>
      </c>
      <c r="C217" s="40" t="s">
        <v>19</v>
      </c>
      <c r="D217" s="66">
        <v>10</v>
      </c>
      <c r="E217" s="36" t="s">
        <v>615</v>
      </c>
      <c r="F217" s="36" t="s">
        <v>563</v>
      </c>
      <c r="G217" s="94">
        <v>37018</v>
      </c>
      <c r="H217" s="66" t="s">
        <v>22</v>
      </c>
      <c r="I217" s="66" t="s">
        <v>23</v>
      </c>
      <c r="J217" s="36" t="s">
        <v>610</v>
      </c>
      <c r="K217" s="36" t="s">
        <v>566</v>
      </c>
      <c r="L217" s="66" t="s">
        <v>22</v>
      </c>
      <c r="M217" s="66">
        <v>20</v>
      </c>
      <c r="N217" s="66">
        <v>20</v>
      </c>
      <c r="O217" s="66">
        <v>20.7</v>
      </c>
      <c r="P217" s="35">
        <f t="shared" si="3"/>
        <v>60.7</v>
      </c>
      <c r="Q217" s="66" t="s">
        <v>46</v>
      </c>
      <c r="R217" s="66" t="s">
        <v>515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65.099999999999994" customHeight="1" x14ac:dyDescent="0.2">
      <c r="A218" s="14">
        <v>213</v>
      </c>
      <c r="B218" s="40" t="s">
        <v>18</v>
      </c>
      <c r="C218" s="40" t="s">
        <v>19</v>
      </c>
      <c r="D218" s="66">
        <v>10</v>
      </c>
      <c r="E218" s="36" t="s">
        <v>313</v>
      </c>
      <c r="F218" s="36" t="s">
        <v>224</v>
      </c>
      <c r="G218" s="94">
        <v>37120</v>
      </c>
      <c r="H218" s="66" t="s">
        <v>22</v>
      </c>
      <c r="I218" s="66" t="s">
        <v>23</v>
      </c>
      <c r="J218" s="36" t="s">
        <v>298</v>
      </c>
      <c r="K218" s="36" t="s">
        <v>227</v>
      </c>
      <c r="L218" s="66" t="s">
        <v>22</v>
      </c>
      <c r="M218" s="66">
        <v>15</v>
      </c>
      <c r="N218" s="66">
        <v>25</v>
      </c>
      <c r="O218" s="66">
        <v>20</v>
      </c>
      <c r="P218" s="35">
        <f t="shared" si="3"/>
        <v>60</v>
      </c>
      <c r="Q218" s="66" t="s">
        <v>46</v>
      </c>
      <c r="R218" s="66" t="s">
        <v>59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65.099999999999994" customHeight="1" x14ac:dyDescent="0.2">
      <c r="A219" s="14">
        <v>214</v>
      </c>
      <c r="B219" s="40" t="s">
        <v>18</v>
      </c>
      <c r="C219" s="40" t="s">
        <v>19</v>
      </c>
      <c r="D219" s="66">
        <v>9</v>
      </c>
      <c r="E219" s="36" t="s">
        <v>349</v>
      </c>
      <c r="F219" s="36" t="s">
        <v>245</v>
      </c>
      <c r="G219" s="94">
        <v>37302</v>
      </c>
      <c r="H219" s="66" t="s">
        <v>22</v>
      </c>
      <c r="I219" s="66" t="s">
        <v>23</v>
      </c>
      <c r="J219" s="36" t="s">
        <v>252</v>
      </c>
      <c r="K219" s="36" t="s">
        <v>248</v>
      </c>
      <c r="L219" s="66" t="s">
        <v>22</v>
      </c>
      <c r="M219" s="66">
        <v>9</v>
      </c>
      <c r="N219" s="66">
        <v>24</v>
      </c>
      <c r="O219" s="66">
        <v>27</v>
      </c>
      <c r="P219" s="35">
        <f t="shared" si="3"/>
        <v>60</v>
      </c>
      <c r="Q219" s="66" t="s">
        <v>46</v>
      </c>
      <c r="R219" s="66" t="s">
        <v>59</v>
      </c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65.099999999999994" customHeight="1" x14ac:dyDescent="0.2">
      <c r="A220" s="14">
        <v>215</v>
      </c>
      <c r="B220" s="38" t="s">
        <v>18</v>
      </c>
      <c r="C220" s="38" t="s">
        <v>19</v>
      </c>
      <c r="D220" s="65">
        <v>10</v>
      </c>
      <c r="E220" s="38" t="s">
        <v>477</v>
      </c>
      <c r="F220" s="38" t="s">
        <v>400</v>
      </c>
      <c r="G220" s="92">
        <v>37359</v>
      </c>
      <c r="H220" s="65" t="s">
        <v>22</v>
      </c>
      <c r="I220" s="65" t="s">
        <v>23</v>
      </c>
      <c r="J220" s="38" t="s">
        <v>408</v>
      </c>
      <c r="K220" s="38" t="s">
        <v>402</v>
      </c>
      <c r="L220" s="65" t="s">
        <v>22</v>
      </c>
      <c r="M220" s="65">
        <v>19</v>
      </c>
      <c r="N220" s="65">
        <v>16</v>
      </c>
      <c r="O220" s="65">
        <v>24</v>
      </c>
      <c r="P220" s="35">
        <f t="shared" si="3"/>
        <v>59</v>
      </c>
      <c r="Q220" s="65" t="s">
        <v>46</v>
      </c>
      <c r="R220" s="65" t="s">
        <v>394</v>
      </c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65.099999999999994" customHeight="1" x14ac:dyDescent="0.2">
      <c r="A221" s="14">
        <v>216</v>
      </c>
      <c r="B221" s="38" t="s">
        <v>18</v>
      </c>
      <c r="C221" s="38" t="s">
        <v>19</v>
      </c>
      <c r="D221" s="65">
        <v>9</v>
      </c>
      <c r="E221" s="38" t="s">
        <v>558</v>
      </c>
      <c r="F221" s="38" t="s">
        <v>486</v>
      </c>
      <c r="G221" s="92">
        <v>37368</v>
      </c>
      <c r="H221" s="65" t="s">
        <v>22</v>
      </c>
      <c r="I221" s="65" t="s">
        <v>23</v>
      </c>
      <c r="J221" s="38" t="s">
        <v>560</v>
      </c>
      <c r="K221" s="38" t="s">
        <v>488</v>
      </c>
      <c r="L221" s="65" t="s">
        <v>22</v>
      </c>
      <c r="M221" s="65">
        <v>13</v>
      </c>
      <c r="N221" s="65">
        <v>20</v>
      </c>
      <c r="O221" s="65">
        <v>25</v>
      </c>
      <c r="P221" s="35">
        <f t="shared" si="3"/>
        <v>58</v>
      </c>
      <c r="Q221" s="65" t="s">
        <v>46</v>
      </c>
      <c r="R221" s="65" t="s">
        <v>394</v>
      </c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65.099999999999994" customHeight="1" x14ac:dyDescent="0.2">
      <c r="A222" s="14">
        <v>217</v>
      </c>
      <c r="B222" s="53" t="s">
        <v>18</v>
      </c>
      <c r="C222" s="53" t="s">
        <v>19</v>
      </c>
      <c r="D222" s="65">
        <v>9</v>
      </c>
      <c r="E222" s="36" t="s">
        <v>797</v>
      </c>
      <c r="F222" s="36" t="s">
        <v>775</v>
      </c>
      <c r="G222" s="92">
        <v>37508</v>
      </c>
      <c r="H222" s="65" t="s">
        <v>22</v>
      </c>
      <c r="I222" s="65" t="s">
        <v>23</v>
      </c>
      <c r="J222" s="36" t="s">
        <v>792</v>
      </c>
      <c r="K222" s="36" t="s">
        <v>777</v>
      </c>
      <c r="L222" s="97" t="s">
        <v>22</v>
      </c>
      <c r="M222" s="66">
        <v>11</v>
      </c>
      <c r="N222" s="66">
        <v>24</v>
      </c>
      <c r="O222" s="66">
        <v>23</v>
      </c>
      <c r="P222" s="35">
        <f t="shared" si="3"/>
        <v>58</v>
      </c>
      <c r="Q222" s="65" t="s">
        <v>46</v>
      </c>
      <c r="R222" s="97" t="s">
        <v>728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65.099999999999994" customHeight="1" x14ac:dyDescent="0.2">
      <c r="A223" s="14">
        <v>218</v>
      </c>
      <c r="B223" s="135" t="s">
        <v>18</v>
      </c>
      <c r="C223" s="135" t="s">
        <v>19</v>
      </c>
      <c r="D223" s="135">
        <v>11</v>
      </c>
      <c r="E223" s="135" t="s">
        <v>1152</v>
      </c>
      <c r="F223" s="166" t="s">
        <v>1135</v>
      </c>
      <c r="G223" s="138">
        <v>36678</v>
      </c>
      <c r="H223" s="135" t="s">
        <v>22</v>
      </c>
      <c r="I223" s="135" t="s">
        <v>23</v>
      </c>
      <c r="J223" s="135" t="s">
        <v>1141</v>
      </c>
      <c r="K223" s="166" t="s">
        <v>1137</v>
      </c>
      <c r="L223" s="135" t="s">
        <v>22</v>
      </c>
      <c r="M223" s="171">
        <v>13</v>
      </c>
      <c r="N223" s="135">
        <f>30*7.5/10</f>
        <v>22.5</v>
      </c>
      <c r="O223" s="172">
        <v>22</v>
      </c>
      <c r="P223" s="143">
        <f t="shared" si="3"/>
        <v>57.5</v>
      </c>
      <c r="Q223" s="135" t="s">
        <v>46</v>
      </c>
      <c r="R223" s="135" t="s">
        <v>394</v>
      </c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65.099999999999994" customHeight="1" x14ac:dyDescent="0.2">
      <c r="A224" s="14">
        <v>219</v>
      </c>
      <c r="B224" s="53" t="s">
        <v>18</v>
      </c>
      <c r="C224" s="53" t="s">
        <v>19</v>
      </c>
      <c r="D224" s="66" t="s">
        <v>831</v>
      </c>
      <c r="E224" s="36" t="s">
        <v>876</v>
      </c>
      <c r="F224" s="36" t="s">
        <v>849</v>
      </c>
      <c r="G224" s="94">
        <v>37467</v>
      </c>
      <c r="H224" s="65" t="s">
        <v>22</v>
      </c>
      <c r="I224" s="65" t="s">
        <v>23</v>
      </c>
      <c r="J224" s="36" t="s">
        <v>850</v>
      </c>
      <c r="K224" s="36" t="s">
        <v>851</v>
      </c>
      <c r="L224" s="97" t="s">
        <v>22</v>
      </c>
      <c r="M224" s="66">
        <v>13</v>
      </c>
      <c r="N224" s="66">
        <v>28</v>
      </c>
      <c r="O224" s="66">
        <v>16</v>
      </c>
      <c r="P224" s="35">
        <f t="shared" si="3"/>
        <v>57</v>
      </c>
      <c r="Q224" s="66" t="s">
        <v>46</v>
      </c>
      <c r="R224" s="97" t="s">
        <v>728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65.099999999999994" customHeight="1" x14ac:dyDescent="0.2">
      <c r="A225" s="14">
        <v>220</v>
      </c>
      <c r="B225" s="38" t="s">
        <v>18</v>
      </c>
      <c r="C225" s="38" t="s">
        <v>19</v>
      </c>
      <c r="D225" s="65">
        <v>10</v>
      </c>
      <c r="E225" s="38" t="s">
        <v>478</v>
      </c>
      <c r="F225" s="38" t="s">
        <v>400</v>
      </c>
      <c r="G225" s="92">
        <v>37003</v>
      </c>
      <c r="H225" s="65" t="s">
        <v>22</v>
      </c>
      <c r="I225" s="65" t="s">
        <v>23</v>
      </c>
      <c r="J225" s="38" t="s">
        <v>408</v>
      </c>
      <c r="K225" s="38" t="s">
        <v>402</v>
      </c>
      <c r="L225" s="65" t="s">
        <v>22</v>
      </c>
      <c r="M225" s="65">
        <v>18</v>
      </c>
      <c r="N225" s="65">
        <v>16</v>
      </c>
      <c r="O225" s="65">
        <v>23</v>
      </c>
      <c r="P225" s="35">
        <f t="shared" si="3"/>
        <v>57</v>
      </c>
      <c r="Q225" s="65" t="s">
        <v>46</v>
      </c>
      <c r="R225" s="65" t="s">
        <v>394</v>
      </c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65.099999999999994" customHeight="1" x14ac:dyDescent="0.2">
      <c r="A226" s="14">
        <v>221</v>
      </c>
      <c r="B226" s="40" t="s">
        <v>18</v>
      </c>
      <c r="C226" s="40" t="s">
        <v>19</v>
      </c>
      <c r="D226" s="66">
        <v>10</v>
      </c>
      <c r="E226" s="36" t="s">
        <v>375</v>
      </c>
      <c r="F226" s="36" t="s">
        <v>275</v>
      </c>
      <c r="G226" s="94">
        <v>37102</v>
      </c>
      <c r="H226" s="66" t="s">
        <v>22</v>
      </c>
      <c r="I226" s="66" t="s">
        <v>23</v>
      </c>
      <c r="J226" s="36" t="s">
        <v>278</v>
      </c>
      <c r="K226" s="36" t="s">
        <v>279</v>
      </c>
      <c r="L226" s="66" t="s">
        <v>22</v>
      </c>
      <c r="M226" s="66">
        <v>27</v>
      </c>
      <c r="N226" s="66">
        <v>30</v>
      </c>
      <c r="O226" s="66">
        <v>0</v>
      </c>
      <c r="P226" s="35">
        <f t="shared" si="3"/>
        <v>57</v>
      </c>
      <c r="Q226" s="66" t="s">
        <v>26</v>
      </c>
      <c r="R226" s="66" t="s">
        <v>283</v>
      </c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65.099999999999994" customHeight="1" x14ac:dyDescent="0.2">
      <c r="A227" s="14">
        <v>222</v>
      </c>
      <c r="B227" s="40" t="s">
        <v>18</v>
      </c>
      <c r="C227" s="40" t="s">
        <v>19</v>
      </c>
      <c r="D227" s="66">
        <v>9</v>
      </c>
      <c r="E227" s="36" t="s">
        <v>352</v>
      </c>
      <c r="F227" s="36" t="s">
        <v>245</v>
      </c>
      <c r="G227" s="94">
        <v>37291</v>
      </c>
      <c r="H227" s="66" t="s">
        <v>22</v>
      </c>
      <c r="I227" s="66" t="s">
        <v>23</v>
      </c>
      <c r="J227" s="36" t="s">
        <v>252</v>
      </c>
      <c r="K227" s="36" t="s">
        <v>248</v>
      </c>
      <c r="L227" s="66" t="s">
        <v>22</v>
      </c>
      <c r="M227" s="66">
        <v>2</v>
      </c>
      <c r="N227" s="66">
        <v>27.3</v>
      </c>
      <c r="O227" s="66">
        <v>27</v>
      </c>
      <c r="P227" s="35">
        <f t="shared" si="3"/>
        <v>56.3</v>
      </c>
      <c r="Q227" s="66" t="s">
        <v>46</v>
      </c>
      <c r="R227" s="66" t="s">
        <v>59</v>
      </c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65.099999999999994" customHeight="1" x14ac:dyDescent="0.2">
      <c r="A228" s="14">
        <v>223</v>
      </c>
      <c r="B228" s="40" t="s">
        <v>18</v>
      </c>
      <c r="C228" s="40" t="s">
        <v>19</v>
      </c>
      <c r="D228" s="66">
        <v>9</v>
      </c>
      <c r="E228" s="36" t="s">
        <v>621</v>
      </c>
      <c r="F228" s="36" t="s">
        <v>563</v>
      </c>
      <c r="G228" s="93">
        <v>37585</v>
      </c>
      <c r="H228" s="66" t="s">
        <v>22</v>
      </c>
      <c r="I228" s="66" t="s">
        <v>23</v>
      </c>
      <c r="J228" s="36" t="s">
        <v>610</v>
      </c>
      <c r="K228" s="36" t="s">
        <v>566</v>
      </c>
      <c r="L228" s="66" t="s">
        <v>22</v>
      </c>
      <c r="M228" s="66">
        <v>4</v>
      </c>
      <c r="N228" s="66">
        <v>21.6</v>
      </c>
      <c r="O228" s="66">
        <v>30</v>
      </c>
      <c r="P228" s="35">
        <f t="shared" si="3"/>
        <v>55.6</v>
      </c>
      <c r="Q228" s="66" t="s">
        <v>46</v>
      </c>
      <c r="R228" s="66" t="s">
        <v>515</v>
      </c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65.099999999999994" customHeight="1" x14ac:dyDescent="0.2">
      <c r="A229" s="14">
        <v>224</v>
      </c>
      <c r="B229" s="38" t="s">
        <v>18</v>
      </c>
      <c r="C229" s="38" t="s">
        <v>19</v>
      </c>
      <c r="D229" s="65">
        <v>9</v>
      </c>
      <c r="E229" s="38" t="s">
        <v>557</v>
      </c>
      <c r="F229" s="38" t="s">
        <v>486</v>
      </c>
      <c r="G229" s="92">
        <v>37451</v>
      </c>
      <c r="H229" s="65" t="s">
        <v>22</v>
      </c>
      <c r="I229" s="65" t="s">
        <v>23</v>
      </c>
      <c r="J229" s="38" t="s">
        <v>487</v>
      </c>
      <c r="K229" s="38" t="s">
        <v>488</v>
      </c>
      <c r="L229" s="65" t="s">
        <v>22</v>
      </c>
      <c r="M229" s="65">
        <v>9</v>
      </c>
      <c r="N229" s="65">
        <v>20</v>
      </c>
      <c r="O229" s="65">
        <v>25</v>
      </c>
      <c r="P229" s="35">
        <f t="shared" si="3"/>
        <v>54</v>
      </c>
      <c r="Q229" s="65" t="s">
        <v>46</v>
      </c>
      <c r="R229" s="65" t="s">
        <v>394</v>
      </c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65.099999999999994" customHeight="1" x14ac:dyDescent="0.2">
      <c r="A230" s="14">
        <v>225</v>
      </c>
      <c r="B230" s="34" t="s">
        <v>18</v>
      </c>
      <c r="C230" s="34" t="s">
        <v>19</v>
      </c>
      <c r="D230" s="65">
        <v>9</v>
      </c>
      <c r="E230" s="38" t="s">
        <v>139</v>
      </c>
      <c r="F230" s="38" t="s">
        <v>128</v>
      </c>
      <c r="G230" s="92">
        <v>37246</v>
      </c>
      <c r="H230" s="65" t="s">
        <v>22</v>
      </c>
      <c r="I230" s="65" t="s">
        <v>23</v>
      </c>
      <c r="J230" s="38" t="s">
        <v>136</v>
      </c>
      <c r="K230" s="38" t="s">
        <v>138</v>
      </c>
      <c r="L230" s="65" t="s">
        <v>22</v>
      </c>
      <c r="M230" s="65">
        <v>7</v>
      </c>
      <c r="N230" s="65">
        <v>18</v>
      </c>
      <c r="O230" s="65">
        <v>29</v>
      </c>
      <c r="P230" s="35">
        <f t="shared" si="3"/>
        <v>54</v>
      </c>
      <c r="Q230" s="65" t="s">
        <v>26</v>
      </c>
      <c r="R230" s="65" t="s">
        <v>27</v>
      </c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65.099999999999994" customHeight="1" x14ac:dyDescent="0.2">
      <c r="A231" s="14">
        <v>226</v>
      </c>
      <c r="B231" s="54" t="s">
        <v>18</v>
      </c>
      <c r="C231" s="54" t="s">
        <v>19</v>
      </c>
      <c r="D231" s="54">
        <v>9</v>
      </c>
      <c r="E231" s="74" t="s">
        <v>1103</v>
      </c>
      <c r="F231" s="74" t="s">
        <v>1025</v>
      </c>
      <c r="G231" s="55">
        <v>37445</v>
      </c>
      <c r="H231" s="54" t="s">
        <v>22</v>
      </c>
      <c r="I231" s="54" t="s">
        <v>23</v>
      </c>
      <c r="J231" s="74" t="s">
        <v>1057</v>
      </c>
      <c r="K231" s="74" t="s">
        <v>1027</v>
      </c>
      <c r="L231" s="54" t="s">
        <v>22</v>
      </c>
      <c r="M231" s="54">
        <v>5</v>
      </c>
      <c r="N231" s="54">
        <v>20</v>
      </c>
      <c r="O231" s="54">
        <v>29</v>
      </c>
      <c r="P231" s="35">
        <f t="shared" si="3"/>
        <v>54</v>
      </c>
      <c r="Q231" s="54" t="s">
        <v>46</v>
      </c>
      <c r="R231" s="54" t="s">
        <v>1028</v>
      </c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65.099999999999994" customHeight="1" x14ac:dyDescent="0.2">
      <c r="A232" s="14">
        <v>227</v>
      </c>
      <c r="B232" s="12" t="s">
        <v>18</v>
      </c>
      <c r="C232" s="12" t="s">
        <v>19</v>
      </c>
      <c r="D232" s="57">
        <v>10</v>
      </c>
      <c r="E232" s="69" t="s">
        <v>318</v>
      </c>
      <c r="F232" s="69" t="s">
        <v>319</v>
      </c>
      <c r="G232" s="76">
        <v>37157</v>
      </c>
      <c r="H232" s="57" t="s">
        <v>22</v>
      </c>
      <c r="I232" s="57" t="s">
        <v>23</v>
      </c>
      <c r="J232" s="69" t="s">
        <v>320</v>
      </c>
      <c r="K232" s="69" t="s">
        <v>321</v>
      </c>
      <c r="L232" s="57" t="s">
        <v>22</v>
      </c>
      <c r="M232" s="57">
        <v>24</v>
      </c>
      <c r="N232" s="57">
        <v>9</v>
      </c>
      <c r="O232" s="57">
        <v>20</v>
      </c>
      <c r="P232" s="144">
        <f t="shared" si="3"/>
        <v>53</v>
      </c>
      <c r="Q232" s="57" t="s">
        <v>26</v>
      </c>
      <c r="R232" s="57" t="s">
        <v>59</v>
      </c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65.099999999999994" customHeight="1" x14ac:dyDescent="0.2">
      <c r="A233" s="14">
        <v>228</v>
      </c>
      <c r="B233" s="23" t="s">
        <v>18</v>
      </c>
      <c r="C233" s="23" t="s">
        <v>19</v>
      </c>
      <c r="D233" s="58">
        <v>9</v>
      </c>
      <c r="E233" s="17" t="s">
        <v>197</v>
      </c>
      <c r="F233" s="42" t="s">
        <v>128</v>
      </c>
      <c r="G233" s="77">
        <v>37336</v>
      </c>
      <c r="H233" s="58" t="s">
        <v>22</v>
      </c>
      <c r="I233" s="58" t="s">
        <v>23</v>
      </c>
      <c r="J233" s="17" t="s">
        <v>136</v>
      </c>
      <c r="K233" s="42" t="s">
        <v>138</v>
      </c>
      <c r="L233" s="58" t="s">
        <v>22</v>
      </c>
      <c r="M233" s="58">
        <v>4</v>
      </c>
      <c r="N233" s="58">
        <v>18</v>
      </c>
      <c r="O233" s="58">
        <v>30</v>
      </c>
      <c r="P233" s="144">
        <f t="shared" si="3"/>
        <v>52</v>
      </c>
      <c r="Q233" s="58" t="s">
        <v>46</v>
      </c>
      <c r="R233" s="58" t="s">
        <v>27</v>
      </c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65.099999999999994" customHeight="1" x14ac:dyDescent="0.2">
      <c r="A234" s="14">
        <v>229</v>
      </c>
      <c r="B234" s="12" t="s">
        <v>18</v>
      </c>
      <c r="C234" s="12" t="s">
        <v>19</v>
      </c>
      <c r="D234" s="57">
        <v>10</v>
      </c>
      <c r="E234" s="69" t="s">
        <v>324</v>
      </c>
      <c r="F234" s="165" t="s">
        <v>319</v>
      </c>
      <c r="G234" s="76">
        <v>36927</v>
      </c>
      <c r="H234" s="57" t="s">
        <v>22</v>
      </c>
      <c r="I234" s="57" t="s">
        <v>23</v>
      </c>
      <c r="J234" s="69" t="s">
        <v>320</v>
      </c>
      <c r="K234" s="165" t="s">
        <v>321</v>
      </c>
      <c r="L234" s="57" t="s">
        <v>22</v>
      </c>
      <c r="M234" s="57">
        <v>23</v>
      </c>
      <c r="N234" s="57">
        <v>8</v>
      </c>
      <c r="O234" s="57">
        <v>21</v>
      </c>
      <c r="P234" s="144">
        <f t="shared" si="3"/>
        <v>52</v>
      </c>
      <c r="Q234" s="57" t="s">
        <v>46</v>
      </c>
      <c r="R234" s="57" t="s">
        <v>59</v>
      </c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65.099999999999994" customHeight="1" x14ac:dyDescent="0.2">
      <c r="A235" s="14">
        <v>230</v>
      </c>
      <c r="B235" s="46" t="s">
        <v>18</v>
      </c>
      <c r="C235" s="46" t="s">
        <v>19</v>
      </c>
      <c r="D235" s="46">
        <v>9</v>
      </c>
      <c r="E235" s="70" t="s">
        <v>1109</v>
      </c>
      <c r="F235" s="167" t="s">
        <v>1105</v>
      </c>
      <c r="G235" s="47">
        <v>37448</v>
      </c>
      <c r="H235" s="46" t="s">
        <v>22</v>
      </c>
      <c r="I235" s="46" t="s">
        <v>23</v>
      </c>
      <c r="J235" s="70" t="s">
        <v>1106</v>
      </c>
      <c r="K235" s="167" t="s">
        <v>1107</v>
      </c>
      <c r="L235" s="46" t="s">
        <v>22</v>
      </c>
      <c r="M235" s="46">
        <v>32</v>
      </c>
      <c r="N235" s="46">
        <v>0</v>
      </c>
      <c r="O235" s="46">
        <v>19.5</v>
      </c>
      <c r="P235" s="144">
        <f t="shared" si="3"/>
        <v>51.5</v>
      </c>
      <c r="Q235" s="46" t="s">
        <v>46</v>
      </c>
      <c r="R235" s="46" t="s">
        <v>1028</v>
      </c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65.099999999999994" customHeight="1" x14ac:dyDescent="0.2">
      <c r="A236" s="14">
        <v>231</v>
      </c>
      <c r="B236" s="12" t="s">
        <v>18</v>
      </c>
      <c r="C236" s="12" t="s">
        <v>19</v>
      </c>
      <c r="D236" s="57">
        <v>10</v>
      </c>
      <c r="E236" s="69" t="s">
        <v>326</v>
      </c>
      <c r="F236" s="165" t="s">
        <v>319</v>
      </c>
      <c r="G236" s="76">
        <v>37124</v>
      </c>
      <c r="H236" s="57" t="s">
        <v>22</v>
      </c>
      <c r="I236" s="57" t="s">
        <v>23</v>
      </c>
      <c r="J236" s="69" t="s">
        <v>320</v>
      </c>
      <c r="K236" s="165" t="s">
        <v>321</v>
      </c>
      <c r="L236" s="57" t="s">
        <v>22</v>
      </c>
      <c r="M236" s="57">
        <v>18</v>
      </c>
      <c r="N236" s="57">
        <v>8</v>
      </c>
      <c r="O236" s="57">
        <v>25</v>
      </c>
      <c r="P236" s="144">
        <f t="shared" si="3"/>
        <v>51</v>
      </c>
      <c r="Q236" s="57" t="s">
        <v>46</v>
      </c>
      <c r="R236" s="57" t="s">
        <v>59</v>
      </c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65.099999999999994" customHeight="1" x14ac:dyDescent="0.2">
      <c r="A237" s="14">
        <v>232</v>
      </c>
      <c r="B237" s="45" t="s">
        <v>18</v>
      </c>
      <c r="C237" s="45" t="s">
        <v>19</v>
      </c>
      <c r="D237" s="58">
        <v>9</v>
      </c>
      <c r="E237" s="69" t="s">
        <v>800</v>
      </c>
      <c r="F237" s="165" t="s">
        <v>775</v>
      </c>
      <c r="G237" s="77">
        <v>37376</v>
      </c>
      <c r="H237" s="58" t="s">
        <v>22</v>
      </c>
      <c r="I237" s="58" t="s">
        <v>23</v>
      </c>
      <c r="J237" s="69" t="s">
        <v>792</v>
      </c>
      <c r="K237" s="165" t="s">
        <v>777</v>
      </c>
      <c r="L237" s="59" t="s">
        <v>22</v>
      </c>
      <c r="M237" s="57">
        <v>11</v>
      </c>
      <c r="N237" s="57">
        <v>18</v>
      </c>
      <c r="O237" s="57">
        <v>21</v>
      </c>
      <c r="P237" s="144">
        <f t="shared" si="3"/>
        <v>50</v>
      </c>
      <c r="Q237" s="58" t="s">
        <v>46</v>
      </c>
      <c r="R237" s="59" t="s">
        <v>728</v>
      </c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65.099999999999994" customHeight="1" x14ac:dyDescent="0.2">
      <c r="A238" s="14">
        <v>233</v>
      </c>
      <c r="B238" s="46" t="s">
        <v>18</v>
      </c>
      <c r="C238" s="46" t="s">
        <v>19</v>
      </c>
      <c r="D238" s="46">
        <v>9</v>
      </c>
      <c r="E238" s="70" t="s">
        <v>1112</v>
      </c>
      <c r="F238" s="167" t="s">
        <v>1066</v>
      </c>
      <c r="G238" s="47">
        <v>37732</v>
      </c>
      <c r="H238" s="46" t="s">
        <v>22</v>
      </c>
      <c r="I238" s="46" t="s">
        <v>23</v>
      </c>
      <c r="J238" s="70" t="s">
        <v>1067</v>
      </c>
      <c r="K238" s="167" t="s">
        <v>1068</v>
      </c>
      <c r="L238" s="46" t="s">
        <v>22</v>
      </c>
      <c r="M238" s="46">
        <v>15</v>
      </c>
      <c r="N238" s="46">
        <v>19</v>
      </c>
      <c r="O238" s="46">
        <v>15</v>
      </c>
      <c r="P238" s="144">
        <f t="shared" si="3"/>
        <v>49</v>
      </c>
      <c r="Q238" s="46" t="s">
        <v>46</v>
      </c>
      <c r="R238" s="46" t="s">
        <v>1028</v>
      </c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65.099999999999994" customHeight="1" x14ac:dyDescent="0.2">
      <c r="A239" s="9"/>
      <c r="P239" s="98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65.099999999999994" customHeight="1" x14ac:dyDescent="0.2">
      <c r="A240" s="9"/>
      <c r="P240" s="98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65.099999999999994" customHeight="1" x14ac:dyDescent="0.2">
      <c r="A241" s="9"/>
      <c r="P241" s="98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65.099999999999994" customHeight="1" x14ac:dyDescent="0.2">
      <c r="A242" s="9"/>
      <c r="P242" s="98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65.099999999999994" customHeight="1" x14ac:dyDescent="0.2">
      <c r="A243" s="9"/>
      <c r="P243" s="98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65.099999999999994" customHeight="1" x14ac:dyDescent="0.2">
      <c r="A244" s="9"/>
      <c r="P244" s="98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65.099999999999994" customHeight="1" x14ac:dyDescent="0.2">
      <c r="A245" s="9"/>
      <c r="P245" s="98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65.099999999999994" customHeight="1" x14ac:dyDescent="0.2">
      <c r="A246" s="9"/>
      <c r="P246" s="98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65.099999999999994" customHeight="1" x14ac:dyDescent="0.2">
      <c r="A247" s="9"/>
      <c r="P247" s="98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65.099999999999994" customHeight="1" x14ac:dyDescent="0.2">
      <c r="A248" s="9"/>
      <c r="P248" s="98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65.099999999999994" customHeight="1" x14ac:dyDescent="0.2">
      <c r="A249" s="9"/>
      <c r="P249" s="98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65.099999999999994" customHeight="1" x14ac:dyDescent="0.2">
      <c r="A250" s="9"/>
      <c r="P250" s="98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65.099999999999994" customHeight="1" x14ac:dyDescent="0.2">
      <c r="A251" s="9"/>
      <c r="P251" s="98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65.099999999999994" customHeight="1" x14ac:dyDescent="0.2">
      <c r="A252" s="9"/>
      <c r="P252" s="98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65.099999999999994" customHeight="1" x14ac:dyDescent="0.2">
      <c r="A253" s="9"/>
      <c r="P253" s="98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65.099999999999994" customHeight="1" x14ac:dyDescent="0.2">
      <c r="A254" s="9"/>
      <c r="P254" s="98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65.099999999999994" customHeight="1" x14ac:dyDescent="0.2">
      <c r="A255" s="9"/>
      <c r="P255" s="98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65.099999999999994" customHeight="1" x14ac:dyDescent="0.2">
      <c r="A256" s="9"/>
      <c r="P256" s="98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65.099999999999994" customHeight="1" x14ac:dyDescent="0.2">
      <c r="A257" s="9"/>
      <c r="P257" s="98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65.099999999999994" customHeight="1" x14ac:dyDescent="0.2">
      <c r="A258" s="9"/>
      <c r="P258" s="98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65.099999999999994" customHeight="1" x14ac:dyDescent="0.2">
      <c r="A259" s="9"/>
      <c r="P259" s="98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65.099999999999994" customHeight="1" x14ac:dyDescent="0.2">
      <c r="A260" s="9"/>
      <c r="P260" s="98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65.099999999999994" customHeight="1" x14ac:dyDescent="0.2">
      <c r="A261" s="9"/>
      <c r="P261" s="98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65.099999999999994" customHeight="1" x14ac:dyDescent="0.2">
      <c r="A262" s="9"/>
      <c r="P262" s="98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65.099999999999994" customHeight="1" x14ac:dyDescent="0.2">
      <c r="A263" s="9"/>
      <c r="P263" s="98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65.099999999999994" customHeight="1" x14ac:dyDescent="0.2">
      <c r="A264" s="9"/>
      <c r="P264" s="98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65.099999999999994" customHeight="1" x14ac:dyDescent="0.2">
      <c r="A265" s="9"/>
      <c r="P265" s="98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65.099999999999994" customHeight="1" x14ac:dyDescent="0.2">
      <c r="A266" s="9"/>
      <c r="P266" s="98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65.099999999999994" customHeight="1" x14ac:dyDescent="0.2">
      <c r="A267" s="9"/>
      <c r="P267" s="98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65.099999999999994" customHeight="1" x14ac:dyDescent="0.2">
      <c r="A268" s="9"/>
      <c r="P268" s="98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65.099999999999994" customHeight="1" x14ac:dyDescent="0.2">
      <c r="A269" s="9"/>
      <c r="P269" s="98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65.099999999999994" customHeight="1" x14ac:dyDescent="0.2">
      <c r="A270" s="9"/>
      <c r="P270" s="98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65.099999999999994" customHeight="1" x14ac:dyDescent="0.2">
      <c r="A271" s="9"/>
      <c r="P271" s="98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65.099999999999994" customHeight="1" x14ac:dyDescent="0.2">
      <c r="A272" s="9"/>
      <c r="P272" s="98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65.099999999999994" customHeight="1" x14ac:dyDescent="0.2">
      <c r="A273" s="9"/>
      <c r="P273" s="98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65.099999999999994" customHeight="1" x14ac:dyDescent="0.2">
      <c r="A274" s="9"/>
      <c r="P274" s="98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65.099999999999994" customHeight="1" x14ac:dyDescent="0.2">
      <c r="A275" s="9"/>
      <c r="P275" s="98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65.099999999999994" customHeight="1" x14ac:dyDescent="0.2">
      <c r="A276" s="9"/>
      <c r="P276" s="98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65.099999999999994" customHeight="1" x14ac:dyDescent="0.2">
      <c r="A277" s="9"/>
      <c r="P277" s="98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65.099999999999994" customHeight="1" x14ac:dyDescent="0.2">
      <c r="A278" s="9"/>
      <c r="P278" s="98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65.099999999999994" customHeight="1" x14ac:dyDescent="0.2">
      <c r="A279" s="9"/>
      <c r="P279" s="98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65.099999999999994" customHeight="1" x14ac:dyDescent="0.2">
      <c r="A280" s="9"/>
      <c r="P280" s="98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65.099999999999994" customHeight="1" x14ac:dyDescent="0.2">
      <c r="A281" s="9"/>
      <c r="P281" s="98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65.099999999999994" customHeight="1" x14ac:dyDescent="0.2">
      <c r="A282" s="9"/>
      <c r="P282" s="98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65.099999999999994" customHeight="1" x14ac:dyDescent="0.2">
      <c r="A283" s="9"/>
      <c r="P283" s="98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65.099999999999994" customHeight="1" x14ac:dyDescent="0.2">
      <c r="A284" s="9"/>
      <c r="P284" s="98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65.099999999999994" customHeight="1" x14ac:dyDescent="0.2">
      <c r="A285" s="9"/>
      <c r="P285" s="98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65.099999999999994" customHeight="1" x14ac:dyDescent="0.2">
      <c r="A286" s="9"/>
      <c r="P286" s="98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65.099999999999994" customHeight="1" x14ac:dyDescent="0.2">
      <c r="A287" s="9"/>
      <c r="P287" s="98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65.099999999999994" customHeight="1" x14ac:dyDescent="0.2">
      <c r="A288" s="9"/>
      <c r="P288" s="98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65.099999999999994" customHeight="1" x14ac:dyDescent="0.2">
      <c r="A289" s="9"/>
      <c r="P289" s="98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65.099999999999994" customHeight="1" x14ac:dyDescent="0.2">
      <c r="A290" s="9"/>
      <c r="P290" s="98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65.099999999999994" customHeight="1" x14ac:dyDescent="0.2">
      <c r="A291" s="9"/>
      <c r="P291" s="98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65.099999999999994" customHeight="1" x14ac:dyDescent="0.2">
      <c r="A292" s="9"/>
      <c r="P292" s="98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65.099999999999994" customHeight="1" x14ac:dyDescent="0.2">
      <c r="A293" s="9"/>
      <c r="P293" s="98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65.099999999999994" customHeight="1" x14ac:dyDescent="0.2">
      <c r="A294" s="9"/>
      <c r="P294" s="98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65.099999999999994" customHeight="1" x14ac:dyDescent="0.2">
      <c r="A295" s="9"/>
      <c r="P295" s="98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65.099999999999994" customHeight="1" x14ac:dyDescent="0.2">
      <c r="A296" s="9"/>
      <c r="P296" s="98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65.099999999999994" customHeight="1" x14ac:dyDescent="0.2">
      <c r="A297" s="9"/>
      <c r="P297" s="98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65.099999999999994" customHeight="1" x14ac:dyDescent="0.2">
      <c r="A298" s="9"/>
      <c r="P298" s="98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65.099999999999994" customHeight="1" x14ac:dyDescent="0.2">
      <c r="A299" s="9"/>
      <c r="P299" s="98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65.099999999999994" customHeight="1" x14ac:dyDescent="0.2">
      <c r="A300" s="9"/>
      <c r="P300" s="98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65.099999999999994" customHeight="1" x14ac:dyDescent="0.2">
      <c r="A301" s="9"/>
      <c r="P301" s="98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65.099999999999994" customHeight="1" x14ac:dyDescent="0.2">
      <c r="A302" s="9"/>
      <c r="P302" s="98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65.099999999999994" customHeight="1" x14ac:dyDescent="0.2">
      <c r="A303" s="9"/>
      <c r="P303" s="98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65.099999999999994" customHeight="1" x14ac:dyDescent="0.2">
      <c r="A304" s="9"/>
      <c r="P304" s="98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65.099999999999994" customHeight="1" x14ac:dyDescent="0.2">
      <c r="A305" s="9"/>
      <c r="P305" s="98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65.099999999999994" customHeight="1" x14ac:dyDescent="0.2">
      <c r="A306" s="9"/>
      <c r="P306" s="98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65.099999999999994" customHeight="1" x14ac:dyDescent="0.2">
      <c r="A307" s="9"/>
      <c r="P307" s="98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65.099999999999994" customHeight="1" x14ac:dyDescent="0.2">
      <c r="A308" s="9"/>
      <c r="P308" s="98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65.099999999999994" customHeight="1" x14ac:dyDescent="0.2">
      <c r="A309" s="9"/>
      <c r="P309" s="98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65.099999999999994" customHeight="1" x14ac:dyDescent="0.2">
      <c r="A310" s="9"/>
      <c r="P310" s="98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65.099999999999994" customHeight="1" x14ac:dyDescent="0.2">
      <c r="A311" s="9"/>
      <c r="P311" s="98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65.099999999999994" customHeight="1" x14ac:dyDescent="0.2">
      <c r="A312" s="9"/>
      <c r="P312" s="98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65.099999999999994" customHeight="1" x14ac:dyDescent="0.2">
      <c r="A313" s="9"/>
      <c r="P313" s="98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65.099999999999994" customHeight="1" x14ac:dyDescent="0.2">
      <c r="A314" s="9"/>
      <c r="P314" s="98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65.099999999999994" customHeight="1" x14ac:dyDescent="0.2">
      <c r="A315" s="9"/>
      <c r="P315" s="98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65.099999999999994" customHeight="1" x14ac:dyDescent="0.2">
      <c r="A316" s="9"/>
      <c r="P316" s="98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65.099999999999994" customHeight="1" x14ac:dyDescent="0.2">
      <c r="A317" s="9"/>
      <c r="P317" s="98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65.099999999999994" customHeight="1" x14ac:dyDescent="0.2">
      <c r="A318" s="9"/>
      <c r="P318" s="98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65.099999999999994" customHeight="1" x14ac:dyDescent="0.2">
      <c r="A319" s="9"/>
      <c r="P319" s="98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65.099999999999994" customHeight="1" x14ac:dyDescent="0.2">
      <c r="A320" s="9"/>
      <c r="P320" s="98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65.099999999999994" customHeight="1" x14ac:dyDescent="0.2">
      <c r="A321" s="9"/>
      <c r="P321" s="98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65.099999999999994" customHeight="1" x14ac:dyDescent="0.2">
      <c r="A322" s="9"/>
      <c r="P322" s="98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65.099999999999994" customHeight="1" x14ac:dyDescent="0.2">
      <c r="A323" s="9"/>
      <c r="P323" s="98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65.099999999999994" customHeight="1" x14ac:dyDescent="0.2">
      <c r="A324" s="9"/>
      <c r="P324" s="98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65.099999999999994" customHeight="1" x14ac:dyDescent="0.2">
      <c r="A325" s="9"/>
      <c r="P325" s="98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65.099999999999994" customHeight="1" x14ac:dyDescent="0.2">
      <c r="A326" s="9"/>
      <c r="P326" s="98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65.099999999999994" customHeight="1" x14ac:dyDescent="0.2">
      <c r="A327" s="9"/>
      <c r="P327" s="98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65.099999999999994" customHeight="1" x14ac:dyDescent="0.2">
      <c r="A328" s="9"/>
      <c r="P328" s="98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65.099999999999994" customHeight="1" x14ac:dyDescent="0.2">
      <c r="A329" s="9"/>
      <c r="P329" s="98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65.099999999999994" customHeight="1" x14ac:dyDescent="0.2">
      <c r="A330" s="9"/>
      <c r="P330" s="98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65.099999999999994" customHeight="1" x14ac:dyDescent="0.2">
      <c r="A331" s="9"/>
      <c r="P331" s="98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65.099999999999994" customHeight="1" x14ac:dyDescent="0.2">
      <c r="A332" s="9"/>
      <c r="P332" s="98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65.099999999999994" customHeight="1" x14ac:dyDescent="0.2">
      <c r="A333" s="9"/>
      <c r="P333" s="98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65.099999999999994" customHeight="1" x14ac:dyDescent="0.2">
      <c r="A334" s="9"/>
      <c r="P334" s="98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65.099999999999994" customHeight="1" x14ac:dyDescent="0.2">
      <c r="A335" s="9"/>
      <c r="P335" s="98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65.099999999999994" customHeight="1" x14ac:dyDescent="0.2">
      <c r="A336" s="9"/>
      <c r="P336" s="98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65.099999999999994" customHeight="1" x14ac:dyDescent="0.2">
      <c r="A337" s="9"/>
      <c r="P337" s="98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65.099999999999994" customHeight="1" x14ac:dyDescent="0.2">
      <c r="A338" s="9"/>
      <c r="P338" s="98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65.099999999999994" customHeight="1" x14ac:dyDescent="0.2">
      <c r="A339" s="9"/>
      <c r="P339" s="98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65.099999999999994" customHeight="1" x14ac:dyDescent="0.2">
      <c r="A340" s="9"/>
      <c r="P340" s="98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65.099999999999994" customHeight="1" x14ac:dyDescent="0.2">
      <c r="A341" s="9"/>
      <c r="P341" s="98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65.099999999999994" customHeight="1" x14ac:dyDescent="0.2">
      <c r="A342" s="9"/>
      <c r="P342" s="98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65.099999999999994" customHeight="1" x14ac:dyDescent="0.2">
      <c r="A343" s="9"/>
      <c r="P343" s="98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65.099999999999994" customHeight="1" x14ac:dyDescent="0.2">
      <c r="A344" s="9"/>
      <c r="P344" s="98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65.099999999999994" customHeight="1" x14ac:dyDescent="0.2">
      <c r="A345" s="9"/>
      <c r="P345" s="98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65.099999999999994" customHeight="1" x14ac:dyDescent="0.2">
      <c r="A346" s="9"/>
      <c r="P346" s="98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65.099999999999994" customHeight="1" x14ac:dyDescent="0.2">
      <c r="A347" s="9"/>
      <c r="P347" s="98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65.099999999999994" customHeight="1" x14ac:dyDescent="0.2">
      <c r="A348" s="9"/>
      <c r="P348" s="98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65.099999999999994" customHeight="1" x14ac:dyDescent="0.2">
      <c r="A349" s="9"/>
      <c r="P349" s="98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65.099999999999994" customHeight="1" x14ac:dyDescent="0.2">
      <c r="A350" s="9"/>
      <c r="P350" s="98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65.099999999999994" customHeight="1" x14ac:dyDescent="0.2">
      <c r="A351" s="9"/>
      <c r="P351" s="98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65.099999999999994" customHeight="1" x14ac:dyDescent="0.2">
      <c r="A352" s="9"/>
      <c r="P352" s="98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65.099999999999994" customHeight="1" x14ac:dyDescent="0.2">
      <c r="A353" s="9"/>
      <c r="P353" s="98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65.099999999999994" customHeight="1" x14ac:dyDescent="0.2">
      <c r="A354" s="9"/>
      <c r="P354" s="98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65.099999999999994" customHeight="1" x14ac:dyDescent="0.2">
      <c r="A355" s="9"/>
      <c r="P355" s="98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65.099999999999994" customHeight="1" x14ac:dyDescent="0.2">
      <c r="A356" s="9"/>
      <c r="P356" s="98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65.099999999999994" customHeight="1" x14ac:dyDescent="0.2">
      <c r="A357" s="9"/>
      <c r="P357" s="98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65.099999999999994" customHeight="1" x14ac:dyDescent="0.2">
      <c r="A358" s="9"/>
      <c r="P358" s="98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65.099999999999994" customHeight="1" x14ac:dyDescent="0.2">
      <c r="A359" s="9"/>
      <c r="P359" s="98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65.099999999999994" customHeight="1" x14ac:dyDescent="0.2">
      <c r="A360" s="9"/>
      <c r="P360" s="98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65.099999999999994" customHeight="1" x14ac:dyDescent="0.2">
      <c r="A361" s="9"/>
      <c r="P361" s="98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65.099999999999994" customHeight="1" x14ac:dyDescent="0.2">
      <c r="A362" s="9"/>
      <c r="P362" s="98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65.099999999999994" customHeight="1" x14ac:dyDescent="0.2">
      <c r="A363" s="9"/>
      <c r="P363" s="98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65.099999999999994" customHeight="1" x14ac:dyDescent="0.2">
      <c r="A364" s="9"/>
      <c r="P364" s="98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65.099999999999994" customHeight="1" x14ac:dyDescent="0.2">
      <c r="A365" s="9"/>
      <c r="P365" s="98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65.099999999999994" customHeight="1" x14ac:dyDescent="0.2">
      <c r="A366" s="9"/>
      <c r="P366" s="98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65.099999999999994" customHeight="1" x14ac:dyDescent="0.2">
      <c r="A367" s="9"/>
      <c r="P367" s="98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65.099999999999994" customHeight="1" x14ac:dyDescent="0.2">
      <c r="A368" s="9"/>
      <c r="P368" s="98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65.099999999999994" customHeight="1" x14ac:dyDescent="0.2">
      <c r="A369" s="9"/>
      <c r="P369" s="98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65.099999999999994" customHeight="1" x14ac:dyDescent="0.2">
      <c r="A370" s="9"/>
      <c r="P370" s="98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65.099999999999994" customHeight="1" x14ac:dyDescent="0.2">
      <c r="A371" s="9"/>
      <c r="P371" s="98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65.099999999999994" customHeight="1" x14ac:dyDescent="0.2">
      <c r="A372" s="9"/>
      <c r="P372" s="98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65.099999999999994" customHeight="1" x14ac:dyDescent="0.2">
      <c r="A373" s="9"/>
      <c r="P373" s="98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65.099999999999994" customHeight="1" x14ac:dyDescent="0.2">
      <c r="A374" s="9"/>
      <c r="P374" s="98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65.099999999999994" customHeight="1" x14ac:dyDescent="0.2">
      <c r="A375" s="9"/>
      <c r="P375" s="98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65.099999999999994" customHeight="1" x14ac:dyDescent="0.2">
      <c r="A376" s="9"/>
      <c r="P376" s="98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65.099999999999994" customHeight="1" x14ac:dyDescent="0.2">
      <c r="A377" s="9"/>
      <c r="P377" s="98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65.099999999999994" customHeight="1" x14ac:dyDescent="0.2">
      <c r="A378" s="9"/>
      <c r="P378" s="98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65.099999999999994" customHeight="1" x14ac:dyDescent="0.2">
      <c r="A379" s="9"/>
      <c r="P379" s="98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65.099999999999994" customHeight="1" x14ac:dyDescent="0.2">
      <c r="A380" s="9"/>
      <c r="P380" s="98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65.099999999999994" customHeight="1" x14ac:dyDescent="0.2">
      <c r="A381" s="9"/>
      <c r="P381" s="98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65.099999999999994" customHeight="1" x14ac:dyDescent="0.2">
      <c r="A382" s="9"/>
      <c r="P382" s="98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65.099999999999994" customHeight="1" x14ac:dyDescent="0.2">
      <c r="A383" s="9"/>
      <c r="P383" s="98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65.099999999999994" customHeight="1" x14ac:dyDescent="0.2">
      <c r="A384" s="9"/>
      <c r="P384" s="98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65.099999999999994" customHeight="1" x14ac:dyDescent="0.2">
      <c r="A385" s="9"/>
      <c r="P385" s="98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65.099999999999994" customHeight="1" x14ac:dyDescent="0.2">
      <c r="A386" s="9"/>
      <c r="P386" s="98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65.099999999999994" customHeight="1" x14ac:dyDescent="0.2">
      <c r="A387" s="9"/>
      <c r="P387" s="98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65.099999999999994" customHeight="1" x14ac:dyDescent="0.2">
      <c r="A388" s="9"/>
      <c r="P388" s="98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65.099999999999994" customHeight="1" x14ac:dyDescent="0.2">
      <c r="A389" s="9"/>
      <c r="P389" s="98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65.099999999999994" customHeight="1" x14ac:dyDescent="0.2">
      <c r="A390" s="9"/>
      <c r="P390" s="98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65.099999999999994" customHeight="1" x14ac:dyDescent="0.2">
      <c r="A391" s="9"/>
      <c r="P391" s="98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65.099999999999994" customHeight="1" x14ac:dyDescent="0.2">
      <c r="A392" s="9"/>
      <c r="P392" s="98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65.099999999999994" customHeight="1" x14ac:dyDescent="0.2">
      <c r="A393" s="9"/>
      <c r="P393" s="98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65.099999999999994" customHeight="1" x14ac:dyDescent="0.2">
      <c r="A394" s="9"/>
      <c r="P394" s="98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65.099999999999994" customHeight="1" x14ac:dyDescent="0.2">
      <c r="A395" s="9"/>
      <c r="P395" s="98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65.099999999999994" customHeight="1" x14ac:dyDescent="0.2">
      <c r="A396" s="9"/>
      <c r="P396" s="98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65.099999999999994" customHeight="1" x14ac:dyDescent="0.2">
      <c r="A397" s="9"/>
      <c r="P397" s="98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65.099999999999994" customHeight="1" x14ac:dyDescent="0.2">
      <c r="A398" s="9"/>
      <c r="P398" s="98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65.099999999999994" customHeight="1" x14ac:dyDescent="0.2">
      <c r="A399" s="9"/>
      <c r="P399" s="98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65.099999999999994" customHeight="1" x14ac:dyDescent="0.2">
      <c r="A400" s="9"/>
      <c r="P400" s="98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65.099999999999994" customHeight="1" x14ac:dyDescent="0.2">
      <c r="A401" s="9"/>
      <c r="P401" s="98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65.099999999999994" customHeight="1" x14ac:dyDescent="0.2">
      <c r="A402" s="9"/>
      <c r="P402" s="98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65.099999999999994" customHeight="1" x14ac:dyDescent="0.2">
      <c r="A403" s="9"/>
      <c r="P403" s="98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65.099999999999994" customHeight="1" x14ac:dyDescent="0.2">
      <c r="A404" s="9"/>
      <c r="P404" s="98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65.099999999999994" customHeight="1" x14ac:dyDescent="0.2">
      <c r="A405" s="9"/>
      <c r="P405" s="98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65.099999999999994" customHeight="1" x14ac:dyDescent="0.2">
      <c r="A406" s="9"/>
      <c r="P406" s="98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65.099999999999994" customHeight="1" x14ac:dyDescent="0.2">
      <c r="A407" s="9"/>
      <c r="P407" s="98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65.099999999999994" customHeight="1" x14ac:dyDescent="0.2">
      <c r="A408" s="9"/>
      <c r="P408" s="98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65.099999999999994" customHeight="1" x14ac:dyDescent="0.2">
      <c r="A409" s="9"/>
      <c r="P409" s="98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65.099999999999994" customHeight="1" x14ac:dyDescent="0.2">
      <c r="A410" s="9"/>
      <c r="P410" s="98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65.099999999999994" customHeight="1" x14ac:dyDescent="0.2">
      <c r="A411" s="9"/>
      <c r="P411" s="98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65.099999999999994" customHeight="1" x14ac:dyDescent="0.2">
      <c r="A412" s="9"/>
      <c r="P412" s="98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65.099999999999994" customHeight="1" x14ac:dyDescent="0.2">
      <c r="A413" s="9"/>
      <c r="P413" s="98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65.099999999999994" customHeight="1" x14ac:dyDescent="0.2">
      <c r="A414" s="9"/>
      <c r="P414" s="98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65.099999999999994" customHeight="1" x14ac:dyDescent="0.2">
      <c r="A415" s="9"/>
      <c r="P415" s="98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65.099999999999994" customHeight="1" x14ac:dyDescent="0.2">
      <c r="A416" s="9"/>
      <c r="P416" s="98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65.099999999999994" customHeight="1" x14ac:dyDescent="0.2">
      <c r="A417" s="9"/>
      <c r="P417" s="98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65.099999999999994" customHeight="1" x14ac:dyDescent="0.2">
      <c r="A418" s="9"/>
      <c r="P418" s="98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65.099999999999994" customHeight="1" x14ac:dyDescent="0.2">
      <c r="A419" s="9"/>
      <c r="P419" s="98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65.099999999999994" customHeight="1" x14ac:dyDescent="0.2">
      <c r="A420" s="9"/>
      <c r="P420" s="98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65.099999999999994" customHeight="1" x14ac:dyDescent="0.2">
      <c r="A421" s="9"/>
      <c r="P421" s="98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65.099999999999994" customHeight="1" x14ac:dyDescent="0.2">
      <c r="A422" s="9"/>
      <c r="P422" s="98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65.099999999999994" customHeight="1" x14ac:dyDescent="0.2">
      <c r="A423" s="9"/>
      <c r="P423" s="98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65.099999999999994" customHeight="1" x14ac:dyDescent="0.2">
      <c r="A424" s="9"/>
      <c r="P424" s="98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65.099999999999994" customHeight="1" x14ac:dyDescent="0.2">
      <c r="A425" s="9"/>
      <c r="P425" s="98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65.099999999999994" customHeight="1" x14ac:dyDescent="0.2">
      <c r="A426" s="9"/>
      <c r="P426" s="98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65.099999999999994" customHeight="1" x14ac:dyDescent="0.2">
      <c r="A427" s="9"/>
      <c r="P427" s="98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65.099999999999994" customHeight="1" x14ac:dyDescent="0.2">
      <c r="A428" s="9"/>
      <c r="P428" s="98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65.099999999999994" customHeight="1" x14ac:dyDescent="0.2">
      <c r="A429" s="9"/>
      <c r="P429" s="98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65.099999999999994" customHeight="1" x14ac:dyDescent="0.2">
      <c r="A430" s="9"/>
      <c r="P430" s="98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65.099999999999994" customHeight="1" x14ac:dyDescent="0.2">
      <c r="A431" s="9"/>
      <c r="P431" s="98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65.099999999999994" customHeight="1" x14ac:dyDescent="0.2">
      <c r="A432" s="9"/>
      <c r="P432" s="98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65.099999999999994" customHeight="1" x14ac:dyDescent="0.2">
      <c r="A433" s="9"/>
      <c r="P433" s="98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65.099999999999994" customHeight="1" x14ac:dyDescent="0.2">
      <c r="A434" s="9"/>
      <c r="P434" s="98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65.099999999999994" customHeight="1" x14ac:dyDescent="0.2">
      <c r="A435" s="9"/>
      <c r="P435" s="98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65.099999999999994" customHeight="1" x14ac:dyDescent="0.2">
      <c r="A436" s="9"/>
      <c r="P436" s="98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65.099999999999994" customHeight="1" x14ac:dyDescent="0.2">
      <c r="A437" s="9"/>
      <c r="P437" s="98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65.099999999999994" customHeight="1" x14ac:dyDescent="0.2">
      <c r="A438" s="9"/>
      <c r="P438" s="98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65.099999999999994" customHeight="1" x14ac:dyDescent="0.2">
      <c r="A439" s="9"/>
      <c r="P439" s="98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65.099999999999994" customHeight="1" x14ac:dyDescent="0.2">
      <c r="A440" s="9"/>
      <c r="P440" s="98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65.099999999999994" customHeight="1" x14ac:dyDescent="0.2">
      <c r="A441" s="9"/>
      <c r="P441" s="98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65.099999999999994" customHeight="1" x14ac:dyDescent="0.2">
      <c r="A442" s="9"/>
      <c r="P442" s="98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65.099999999999994" customHeight="1" x14ac:dyDescent="0.2">
      <c r="A443" s="9"/>
      <c r="P443" s="98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65.099999999999994" customHeight="1" x14ac:dyDescent="0.2">
      <c r="A444" s="9"/>
      <c r="P444" s="98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65.099999999999994" customHeight="1" x14ac:dyDescent="0.2">
      <c r="A445" s="9"/>
      <c r="P445" s="98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65.099999999999994" customHeight="1" x14ac:dyDescent="0.2">
      <c r="A446" s="9"/>
      <c r="P446" s="98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65.099999999999994" customHeight="1" x14ac:dyDescent="0.2">
      <c r="A447" s="9"/>
      <c r="P447" s="98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65.099999999999994" customHeight="1" x14ac:dyDescent="0.2">
      <c r="A448" s="9"/>
      <c r="P448" s="98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65.099999999999994" customHeight="1" x14ac:dyDescent="0.2">
      <c r="A449" s="9"/>
      <c r="P449" s="98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65.099999999999994" customHeight="1" x14ac:dyDescent="0.2">
      <c r="A450" s="9"/>
      <c r="P450" s="98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65.099999999999994" customHeight="1" x14ac:dyDescent="0.2">
      <c r="A451" s="9"/>
      <c r="P451" s="98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65.099999999999994" customHeight="1" x14ac:dyDescent="0.2">
      <c r="A452" s="9"/>
      <c r="P452" s="98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65.099999999999994" customHeight="1" x14ac:dyDescent="0.2">
      <c r="A453" s="9"/>
      <c r="P453" s="98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65.099999999999994" customHeight="1" x14ac:dyDescent="0.2">
      <c r="A454" s="9"/>
      <c r="P454" s="98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65.099999999999994" customHeight="1" x14ac:dyDescent="0.2">
      <c r="A455" s="9"/>
      <c r="P455" s="98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65.099999999999994" customHeight="1" x14ac:dyDescent="0.2">
      <c r="A456" s="9"/>
      <c r="P456" s="98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65.099999999999994" customHeight="1" x14ac:dyDescent="0.2">
      <c r="A457" s="9"/>
      <c r="P457" s="98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65.099999999999994" customHeight="1" x14ac:dyDescent="0.2">
      <c r="A458" s="9"/>
      <c r="P458" s="98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65.099999999999994" customHeight="1" x14ac:dyDescent="0.2">
      <c r="A459" s="9"/>
      <c r="P459" s="98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65.099999999999994" customHeight="1" x14ac:dyDescent="0.2">
      <c r="A460" s="9"/>
      <c r="P460" s="98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65.099999999999994" customHeight="1" x14ac:dyDescent="0.2">
      <c r="A461" s="9"/>
      <c r="P461" s="98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65.099999999999994" customHeight="1" x14ac:dyDescent="0.2">
      <c r="A462" s="9"/>
      <c r="P462" s="98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65.099999999999994" customHeight="1" x14ac:dyDescent="0.2">
      <c r="A463" s="9"/>
      <c r="P463" s="98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65.099999999999994" customHeight="1" x14ac:dyDescent="0.2">
      <c r="A464" s="9"/>
      <c r="P464" s="98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65.099999999999994" customHeight="1" x14ac:dyDescent="0.2">
      <c r="A465" s="9"/>
      <c r="P465" s="98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65.099999999999994" customHeight="1" x14ac:dyDescent="0.2">
      <c r="A466" s="9"/>
      <c r="P466" s="98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65.099999999999994" customHeight="1" x14ac:dyDescent="0.2">
      <c r="A467" s="9"/>
      <c r="P467" s="98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65.099999999999994" customHeight="1" x14ac:dyDescent="0.2">
      <c r="A468" s="9"/>
      <c r="P468" s="98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65.099999999999994" customHeight="1" x14ac:dyDescent="0.2">
      <c r="A469" s="9"/>
      <c r="P469" s="98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65.099999999999994" customHeight="1" x14ac:dyDescent="0.2">
      <c r="A470" s="9"/>
      <c r="P470" s="98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65.099999999999994" customHeight="1" x14ac:dyDescent="0.2">
      <c r="A471" s="9"/>
      <c r="P471" s="98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65.099999999999994" customHeight="1" x14ac:dyDescent="0.2">
      <c r="A472" s="9"/>
      <c r="P472" s="98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65.099999999999994" customHeight="1" x14ac:dyDescent="0.2">
      <c r="A473" s="9"/>
      <c r="P473" s="98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65.099999999999994" customHeight="1" x14ac:dyDescent="0.2">
      <c r="A474" s="9"/>
      <c r="P474" s="98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65.099999999999994" customHeight="1" x14ac:dyDescent="0.2">
      <c r="A475" s="9"/>
      <c r="P475" s="98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65.099999999999994" customHeight="1" x14ac:dyDescent="0.2">
      <c r="A476" s="9"/>
      <c r="P476" s="98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65.099999999999994" customHeight="1" x14ac:dyDescent="0.2">
      <c r="A477" s="9"/>
      <c r="P477" s="98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65.099999999999994" customHeight="1" x14ac:dyDescent="0.2">
      <c r="A478" s="9"/>
      <c r="P478" s="98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65.099999999999994" customHeight="1" x14ac:dyDescent="0.2">
      <c r="A479" s="9"/>
      <c r="P479" s="98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65.099999999999994" customHeight="1" x14ac:dyDescent="0.2">
      <c r="A480" s="9"/>
      <c r="P480" s="98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65.099999999999994" customHeight="1" x14ac:dyDescent="0.2">
      <c r="A481" s="9"/>
      <c r="P481" s="98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65.099999999999994" customHeight="1" x14ac:dyDescent="0.2">
      <c r="A482" s="9"/>
      <c r="P482" s="98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65.099999999999994" customHeight="1" x14ac:dyDescent="0.2">
      <c r="A483" s="9"/>
      <c r="P483" s="98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65.099999999999994" customHeight="1" x14ac:dyDescent="0.2">
      <c r="A484" s="9"/>
      <c r="P484" s="98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65.099999999999994" customHeight="1" x14ac:dyDescent="0.2">
      <c r="A485" s="9"/>
      <c r="P485" s="98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65.099999999999994" customHeight="1" x14ac:dyDescent="0.2">
      <c r="A486" s="9"/>
      <c r="P486" s="98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65.099999999999994" customHeight="1" x14ac:dyDescent="0.2">
      <c r="A487" s="9"/>
      <c r="P487" s="98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65.099999999999994" customHeight="1" x14ac:dyDescent="0.2">
      <c r="A488" s="9"/>
      <c r="P488" s="98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65.099999999999994" customHeight="1" x14ac:dyDescent="0.2">
      <c r="A489" s="9"/>
      <c r="P489" s="98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65.099999999999994" customHeight="1" x14ac:dyDescent="0.2">
      <c r="A490" s="9"/>
      <c r="P490" s="98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65.099999999999994" customHeight="1" x14ac:dyDescent="0.2">
      <c r="A491" s="9"/>
      <c r="P491" s="98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65.099999999999994" customHeight="1" x14ac:dyDescent="0.2">
      <c r="A492" s="9"/>
      <c r="P492" s="98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65.099999999999994" customHeight="1" x14ac:dyDescent="0.2">
      <c r="A493" s="9"/>
      <c r="P493" s="98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65.099999999999994" customHeight="1" x14ac:dyDescent="0.2">
      <c r="A494" s="9"/>
      <c r="P494" s="98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65.099999999999994" customHeight="1" x14ac:dyDescent="0.2">
      <c r="A495" s="9"/>
      <c r="P495" s="98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65.099999999999994" customHeight="1" x14ac:dyDescent="0.2">
      <c r="A496" s="9"/>
      <c r="P496" s="98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65.099999999999994" customHeight="1" x14ac:dyDescent="0.2">
      <c r="A497" s="9"/>
      <c r="P497" s="98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65.099999999999994" customHeight="1" x14ac:dyDescent="0.2">
      <c r="A498" s="9"/>
      <c r="P498" s="98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65.099999999999994" customHeight="1" x14ac:dyDescent="0.2">
      <c r="A499" s="9"/>
      <c r="P499" s="98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65.099999999999994" customHeight="1" x14ac:dyDescent="0.2">
      <c r="A500" s="9"/>
      <c r="P500" s="98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65.099999999999994" customHeight="1" x14ac:dyDescent="0.2">
      <c r="A501" s="9"/>
      <c r="P501" s="98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65.099999999999994" customHeight="1" x14ac:dyDescent="0.2">
      <c r="A502" s="9"/>
      <c r="P502" s="98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65.099999999999994" customHeight="1" x14ac:dyDescent="0.2">
      <c r="A503" s="9"/>
      <c r="P503" s="98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65.099999999999994" customHeight="1" x14ac:dyDescent="0.2">
      <c r="A504" s="9"/>
      <c r="P504" s="98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65.099999999999994" customHeight="1" x14ac:dyDescent="0.2">
      <c r="A505" s="9"/>
      <c r="P505" s="98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65.099999999999994" customHeight="1" x14ac:dyDescent="0.2">
      <c r="A506" s="9"/>
      <c r="P506" s="98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65.099999999999994" customHeight="1" x14ac:dyDescent="0.2">
      <c r="A507" s="9"/>
      <c r="P507" s="98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65.099999999999994" customHeight="1" x14ac:dyDescent="0.2">
      <c r="A508" s="9"/>
      <c r="P508" s="98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65.099999999999994" customHeight="1" x14ac:dyDescent="0.2">
      <c r="A509" s="9"/>
      <c r="P509" s="98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65.099999999999994" customHeight="1" x14ac:dyDescent="0.2">
      <c r="A510" s="9"/>
      <c r="P510" s="98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65.099999999999994" customHeight="1" x14ac:dyDescent="0.2">
      <c r="A511" s="9"/>
      <c r="P511" s="98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65.099999999999994" customHeight="1" x14ac:dyDescent="0.2">
      <c r="A512" s="9"/>
      <c r="P512" s="98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65.099999999999994" customHeight="1" x14ac:dyDescent="0.2">
      <c r="A513" s="9"/>
      <c r="P513" s="98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65.099999999999994" customHeight="1" x14ac:dyDescent="0.2">
      <c r="A514" s="9"/>
      <c r="P514" s="98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65.099999999999994" customHeight="1" x14ac:dyDescent="0.2">
      <c r="A515" s="9"/>
      <c r="P515" s="98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65.099999999999994" customHeight="1" x14ac:dyDescent="0.2">
      <c r="A516" s="9"/>
      <c r="P516" s="98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65.099999999999994" customHeight="1" x14ac:dyDescent="0.2">
      <c r="A517" s="9"/>
      <c r="P517" s="98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65.099999999999994" customHeight="1" x14ac:dyDescent="0.2">
      <c r="A518" s="9"/>
      <c r="P518" s="98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65.099999999999994" customHeight="1" x14ac:dyDescent="0.2">
      <c r="A519" s="9"/>
      <c r="P519" s="98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65.099999999999994" customHeight="1" x14ac:dyDescent="0.2">
      <c r="A520" s="9"/>
      <c r="P520" s="98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65.099999999999994" customHeight="1" x14ac:dyDescent="0.2">
      <c r="A521" s="9"/>
      <c r="P521" s="98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65.099999999999994" customHeight="1" x14ac:dyDescent="0.2">
      <c r="A522" s="9"/>
      <c r="P522" s="98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65.099999999999994" customHeight="1" x14ac:dyDescent="0.2">
      <c r="A523" s="9"/>
      <c r="P523" s="98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65.099999999999994" customHeight="1" x14ac:dyDescent="0.2">
      <c r="A524" s="9"/>
      <c r="P524" s="98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65.099999999999994" customHeight="1" x14ac:dyDescent="0.2">
      <c r="A525" s="9"/>
      <c r="P525" s="98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65.099999999999994" customHeight="1" x14ac:dyDescent="0.2">
      <c r="A526" s="9"/>
      <c r="P526" s="98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65.099999999999994" customHeight="1" x14ac:dyDescent="0.2">
      <c r="A527" s="9"/>
      <c r="P527" s="98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65.099999999999994" customHeight="1" x14ac:dyDescent="0.2">
      <c r="A528" s="9"/>
      <c r="P528" s="98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65.099999999999994" customHeight="1" x14ac:dyDescent="0.2">
      <c r="A529" s="9"/>
      <c r="P529" s="98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65.099999999999994" customHeight="1" x14ac:dyDescent="0.2">
      <c r="A530" s="9"/>
      <c r="P530" s="98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65.099999999999994" customHeight="1" x14ac:dyDescent="0.2">
      <c r="A531" s="9"/>
      <c r="P531" s="98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65.099999999999994" customHeight="1" x14ac:dyDescent="0.2">
      <c r="A532" s="9"/>
      <c r="P532" s="98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65.099999999999994" customHeight="1" x14ac:dyDescent="0.2">
      <c r="A533" s="9"/>
      <c r="P533" s="98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65.099999999999994" customHeight="1" x14ac:dyDescent="0.2">
      <c r="A534" s="9"/>
      <c r="P534" s="98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65.099999999999994" customHeight="1" x14ac:dyDescent="0.2">
      <c r="A535" s="9"/>
      <c r="P535" s="98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65.099999999999994" customHeight="1" x14ac:dyDescent="0.2">
      <c r="A536" s="9"/>
      <c r="P536" s="98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65.099999999999994" customHeight="1" x14ac:dyDescent="0.2">
      <c r="A537" s="9"/>
      <c r="P537" s="98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65.099999999999994" customHeight="1" x14ac:dyDescent="0.2">
      <c r="A538" s="9"/>
      <c r="P538" s="98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65.099999999999994" customHeight="1" x14ac:dyDescent="0.2">
      <c r="A539" s="9"/>
      <c r="P539" s="98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65.099999999999994" customHeight="1" x14ac:dyDescent="0.2">
      <c r="A540" s="9"/>
      <c r="P540" s="98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65.099999999999994" customHeight="1" x14ac:dyDescent="0.2">
      <c r="A541" s="9"/>
      <c r="P541" s="98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65.099999999999994" customHeight="1" x14ac:dyDescent="0.2">
      <c r="A542" s="9"/>
      <c r="P542" s="98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65.099999999999994" customHeight="1" x14ac:dyDescent="0.2">
      <c r="A543" s="9"/>
      <c r="P543" s="98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65.099999999999994" customHeight="1" x14ac:dyDescent="0.2">
      <c r="A544" s="9"/>
      <c r="P544" s="98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65.099999999999994" customHeight="1" x14ac:dyDescent="0.2">
      <c r="A545" s="9"/>
      <c r="P545" s="98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65.099999999999994" customHeight="1" x14ac:dyDescent="0.2">
      <c r="A546" s="9"/>
      <c r="P546" s="98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65.099999999999994" customHeight="1" x14ac:dyDescent="0.2">
      <c r="A547" s="9"/>
      <c r="P547" s="98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65.099999999999994" customHeight="1" x14ac:dyDescent="0.2">
      <c r="A548" s="9"/>
      <c r="P548" s="98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65.099999999999994" customHeight="1" x14ac:dyDescent="0.2">
      <c r="A549" s="9"/>
      <c r="P549" s="98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65.099999999999994" customHeight="1" x14ac:dyDescent="0.2">
      <c r="A550" s="9"/>
      <c r="P550" s="98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65.099999999999994" customHeight="1" x14ac:dyDescent="0.2">
      <c r="A551" s="9"/>
      <c r="P551" s="98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65.099999999999994" customHeight="1" x14ac:dyDescent="0.2">
      <c r="A552" s="9"/>
      <c r="P552" s="98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65.099999999999994" customHeight="1" x14ac:dyDescent="0.2">
      <c r="A553" s="9"/>
      <c r="P553" s="98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65.099999999999994" customHeight="1" x14ac:dyDescent="0.2">
      <c r="A554" s="9"/>
      <c r="P554" s="98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65.099999999999994" customHeight="1" x14ac:dyDescent="0.2">
      <c r="A555" s="9"/>
      <c r="P555" s="98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65.099999999999994" customHeight="1" x14ac:dyDescent="0.2">
      <c r="A556" s="9"/>
      <c r="P556" s="98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65.099999999999994" customHeight="1" x14ac:dyDescent="0.2">
      <c r="A557" s="9"/>
      <c r="P557" s="98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65.099999999999994" customHeight="1" x14ac:dyDescent="0.2">
      <c r="A558" s="9"/>
      <c r="P558" s="98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65.099999999999994" customHeight="1" x14ac:dyDescent="0.2">
      <c r="A559" s="9"/>
      <c r="P559" s="98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65.099999999999994" customHeight="1" x14ac:dyDescent="0.2">
      <c r="A560" s="9"/>
      <c r="P560" s="98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65.099999999999994" customHeight="1" x14ac:dyDescent="0.2">
      <c r="A561" s="9"/>
      <c r="P561" s="98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65.099999999999994" customHeight="1" x14ac:dyDescent="0.2">
      <c r="A562" s="9"/>
      <c r="P562" s="98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65.099999999999994" customHeight="1" x14ac:dyDescent="0.2">
      <c r="A563" s="9"/>
      <c r="P563" s="98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65.099999999999994" customHeight="1" x14ac:dyDescent="0.2">
      <c r="A564" s="9"/>
      <c r="P564" s="98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65.099999999999994" customHeight="1" x14ac:dyDescent="0.2">
      <c r="A565" s="9"/>
      <c r="P565" s="98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65.099999999999994" customHeight="1" x14ac:dyDescent="0.2">
      <c r="A566" s="9"/>
      <c r="P566" s="98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65.099999999999994" customHeight="1" x14ac:dyDescent="0.2">
      <c r="A567" s="9"/>
      <c r="P567" s="98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65.099999999999994" customHeight="1" x14ac:dyDescent="0.2">
      <c r="A568" s="9"/>
      <c r="P568" s="98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65.099999999999994" customHeight="1" x14ac:dyDescent="0.2">
      <c r="A569" s="9"/>
      <c r="P569" s="98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65.099999999999994" customHeight="1" x14ac:dyDescent="0.2">
      <c r="A570" s="9"/>
      <c r="P570" s="98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65.099999999999994" customHeight="1" x14ac:dyDescent="0.2">
      <c r="A571" s="9"/>
      <c r="P571" s="98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65.099999999999994" customHeight="1" x14ac:dyDescent="0.2">
      <c r="A572" s="9"/>
      <c r="P572" s="98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65.099999999999994" customHeight="1" x14ac:dyDescent="0.2">
      <c r="A573" s="9"/>
      <c r="P573" s="98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65.099999999999994" customHeight="1" x14ac:dyDescent="0.2">
      <c r="A574" s="9"/>
      <c r="P574" s="98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65.099999999999994" customHeight="1" x14ac:dyDescent="0.2">
      <c r="A575" s="9"/>
      <c r="P575" s="98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65.099999999999994" customHeight="1" x14ac:dyDescent="0.2">
      <c r="A576" s="9"/>
      <c r="P576" s="98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65.099999999999994" customHeight="1" x14ac:dyDescent="0.2">
      <c r="A577" s="9"/>
      <c r="P577" s="98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65.099999999999994" customHeight="1" x14ac:dyDescent="0.2">
      <c r="A578" s="9"/>
      <c r="P578" s="98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65.099999999999994" customHeight="1" x14ac:dyDescent="0.2">
      <c r="A579" s="9"/>
      <c r="P579" s="98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65.099999999999994" customHeight="1" x14ac:dyDescent="0.2">
      <c r="A580" s="9"/>
      <c r="P580" s="98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65.099999999999994" customHeight="1" x14ac:dyDescent="0.2">
      <c r="A581" s="9"/>
      <c r="P581" s="98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65.099999999999994" customHeight="1" x14ac:dyDescent="0.2">
      <c r="A582" s="9"/>
      <c r="P582" s="98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65.099999999999994" customHeight="1" x14ac:dyDescent="0.2">
      <c r="A583" s="9"/>
      <c r="P583" s="98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65.099999999999994" customHeight="1" x14ac:dyDescent="0.2">
      <c r="A584" s="9"/>
      <c r="P584" s="98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65.099999999999994" customHeight="1" x14ac:dyDescent="0.2">
      <c r="A585" s="9"/>
      <c r="P585" s="98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65.099999999999994" customHeight="1" x14ac:dyDescent="0.2">
      <c r="A586" s="9"/>
      <c r="P586" s="98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65.099999999999994" customHeight="1" x14ac:dyDescent="0.2">
      <c r="A587" s="9"/>
      <c r="P587" s="98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65.099999999999994" customHeight="1" x14ac:dyDescent="0.2">
      <c r="A588" s="9"/>
      <c r="P588" s="98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65.099999999999994" customHeight="1" x14ac:dyDescent="0.2">
      <c r="A589" s="9"/>
      <c r="P589" s="98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65.099999999999994" customHeight="1" x14ac:dyDescent="0.2">
      <c r="A590" s="9"/>
      <c r="P590" s="98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65.099999999999994" customHeight="1" x14ac:dyDescent="0.2">
      <c r="A591" s="9"/>
      <c r="P591" s="98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65.099999999999994" customHeight="1" x14ac:dyDescent="0.2">
      <c r="A592" s="9"/>
      <c r="P592" s="98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65.099999999999994" customHeight="1" x14ac:dyDescent="0.2">
      <c r="A593" s="9"/>
      <c r="P593" s="98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65.099999999999994" customHeight="1" x14ac:dyDescent="0.2">
      <c r="A594" s="9"/>
      <c r="P594" s="98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65.099999999999994" customHeight="1" x14ac:dyDescent="0.2">
      <c r="A595" s="9"/>
      <c r="P595" s="98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65.099999999999994" customHeight="1" x14ac:dyDescent="0.2">
      <c r="A596" s="9"/>
      <c r="P596" s="98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65.099999999999994" customHeight="1" x14ac:dyDescent="0.2">
      <c r="A597" s="9"/>
      <c r="P597" s="98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65.099999999999994" customHeight="1" x14ac:dyDescent="0.2">
      <c r="A598" s="9"/>
      <c r="P598" s="98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65.099999999999994" customHeight="1" x14ac:dyDescent="0.2">
      <c r="A599" s="9"/>
      <c r="P599" s="98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65.099999999999994" customHeight="1" x14ac:dyDescent="0.2">
      <c r="A600" s="9"/>
      <c r="P600" s="98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65.099999999999994" customHeight="1" x14ac:dyDescent="0.2">
      <c r="A601" s="9"/>
      <c r="P601" s="98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65.099999999999994" customHeight="1" x14ac:dyDescent="0.2">
      <c r="A602" s="9"/>
      <c r="P602" s="98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65.099999999999994" customHeight="1" x14ac:dyDescent="0.2">
      <c r="A603" s="9"/>
      <c r="P603" s="98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65.099999999999994" customHeight="1" x14ac:dyDescent="0.2">
      <c r="A604" s="9"/>
      <c r="P604" s="98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65.099999999999994" customHeight="1" x14ac:dyDescent="0.2">
      <c r="A605" s="9"/>
      <c r="P605" s="98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65.099999999999994" customHeight="1" x14ac:dyDescent="0.2">
      <c r="A606" s="9"/>
      <c r="P606" s="98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65.099999999999994" customHeight="1" x14ac:dyDescent="0.2">
      <c r="A607" s="9"/>
      <c r="P607" s="98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65.099999999999994" customHeight="1" x14ac:dyDescent="0.2">
      <c r="A608" s="9"/>
      <c r="P608" s="98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65.099999999999994" customHeight="1" x14ac:dyDescent="0.2">
      <c r="A609" s="9"/>
      <c r="P609" s="98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65.099999999999994" customHeight="1" x14ac:dyDescent="0.2">
      <c r="A610" s="9"/>
      <c r="P610" s="98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65.099999999999994" customHeight="1" x14ac:dyDescent="0.2">
      <c r="A611" s="9"/>
      <c r="P611" s="98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65.099999999999994" customHeight="1" x14ac:dyDescent="0.2">
      <c r="A612" s="9"/>
      <c r="P612" s="98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65.099999999999994" customHeight="1" x14ac:dyDescent="0.2">
      <c r="A613" s="9"/>
      <c r="P613" s="98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65.099999999999994" customHeight="1" x14ac:dyDescent="0.2">
      <c r="A614" s="9"/>
      <c r="P614" s="98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65.099999999999994" customHeight="1" x14ac:dyDescent="0.2">
      <c r="A615" s="9"/>
      <c r="P615" s="98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65.099999999999994" customHeight="1" x14ac:dyDescent="0.2">
      <c r="A616" s="9"/>
      <c r="P616" s="98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65.099999999999994" customHeight="1" x14ac:dyDescent="0.2">
      <c r="A617" s="9"/>
      <c r="P617" s="98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65.099999999999994" customHeight="1" x14ac:dyDescent="0.2">
      <c r="A618" s="9"/>
      <c r="P618" s="98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65.099999999999994" customHeight="1" x14ac:dyDescent="0.2">
      <c r="A619" s="9"/>
      <c r="P619" s="98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65.099999999999994" customHeight="1" x14ac:dyDescent="0.2">
      <c r="A620" s="9"/>
      <c r="P620" s="98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65.099999999999994" customHeight="1" x14ac:dyDescent="0.2">
      <c r="A621" s="9"/>
      <c r="P621" s="98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65.099999999999994" customHeight="1" x14ac:dyDescent="0.2">
      <c r="A622" s="9"/>
      <c r="P622" s="98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65.099999999999994" customHeight="1" x14ac:dyDescent="0.2">
      <c r="A623" s="9"/>
      <c r="P623" s="98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65.099999999999994" customHeight="1" x14ac:dyDescent="0.2">
      <c r="A624" s="9"/>
      <c r="P624" s="98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65.099999999999994" customHeight="1" x14ac:dyDescent="0.2">
      <c r="A625" s="9"/>
      <c r="P625" s="98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65.099999999999994" customHeight="1" x14ac:dyDescent="0.2">
      <c r="A626" s="9"/>
      <c r="P626" s="98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65.099999999999994" customHeight="1" x14ac:dyDescent="0.2">
      <c r="A627" s="9"/>
      <c r="P627" s="98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65.099999999999994" customHeight="1" x14ac:dyDescent="0.2">
      <c r="A628" s="9"/>
      <c r="P628" s="98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65.099999999999994" customHeight="1" x14ac:dyDescent="0.2">
      <c r="A629" s="9"/>
      <c r="P629" s="98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65.099999999999994" customHeight="1" x14ac:dyDescent="0.2">
      <c r="A630" s="9"/>
      <c r="P630" s="98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65.099999999999994" customHeight="1" x14ac:dyDescent="0.2">
      <c r="A631" s="9"/>
      <c r="P631" s="98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65.099999999999994" customHeight="1" x14ac:dyDescent="0.2">
      <c r="A632" s="9"/>
      <c r="P632" s="98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65.099999999999994" customHeight="1" x14ac:dyDescent="0.2">
      <c r="A633" s="9"/>
      <c r="P633" s="98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65.099999999999994" customHeight="1" x14ac:dyDescent="0.2">
      <c r="A634" s="9"/>
      <c r="P634" s="98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65.099999999999994" customHeight="1" x14ac:dyDescent="0.2">
      <c r="A635" s="9"/>
      <c r="P635" s="98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65.099999999999994" customHeight="1" x14ac:dyDescent="0.2">
      <c r="A636" s="9"/>
      <c r="P636" s="98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65.099999999999994" customHeight="1" x14ac:dyDescent="0.2">
      <c r="A637" s="9"/>
      <c r="P637" s="98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65.099999999999994" customHeight="1" x14ac:dyDescent="0.2">
      <c r="A638" s="9"/>
      <c r="P638" s="98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65.099999999999994" customHeight="1" x14ac:dyDescent="0.2">
      <c r="A639" s="9"/>
      <c r="P639" s="98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65.099999999999994" customHeight="1" x14ac:dyDescent="0.2">
      <c r="A640" s="9"/>
      <c r="P640" s="98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65.099999999999994" customHeight="1" x14ac:dyDescent="0.2">
      <c r="A641" s="9"/>
      <c r="P641" s="98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65.099999999999994" customHeight="1" x14ac:dyDescent="0.2">
      <c r="A642" s="9"/>
      <c r="P642" s="98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65.099999999999994" customHeight="1" x14ac:dyDescent="0.2">
      <c r="A643" s="9"/>
      <c r="P643" s="98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65.099999999999994" customHeight="1" x14ac:dyDescent="0.2">
      <c r="A644" s="9"/>
      <c r="P644" s="98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65.099999999999994" customHeight="1" x14ac:dyDescent="0.2">
      <c r="A645" s="9"/>
      <c r="P645" s="98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65.099999999999994" customHeight="1" x14ac:dyDescent="0.2">
      <c r="A646" s="9"/>
      <c r="P646" s="98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65.099999999999994" customHeight="1" x14ac:dyDescent="0.2">
      <c r="A647" s="9"/>
      <c r="P647" s="98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65.099999999999994" customHeight="1" x14ac:dyDescent="0.2">
      <c r="A648" s="9"/>
      <c r="P648" s="98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65.099999999999994" customHeight="1" x14ac:dyDescent="0.2">
      <c r="A649" s="9"/>
      <c r="P649" s="98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65.099999999999994" customHeight="1" x14ac:dyDescent="0.2">
      <c r="A650" s="9"/>
      <c r="P650" s="98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65.099999999999994" customHeight="1" x14ac:dyDescent="0.2">
      <c r="A651" s="9"/>
      <c r="P651" s="98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65.099999999999994" customHeight="1" x14ac:dyDescent="0.2">
      <c r="A652" s="9"/>
      <c r="P652" s="98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65.099999999999994" customHeight="1" x14ac:dyDescent="0.2">
      <c r="A653" s="9"/>
      <c r="P653" s="98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65.099999999999994" customHeight="1" x14ac:dyDescent="0.2">
      <c r="A654" s="9"/>
      <c r="P654" s="98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65.099999999999994" customHeight="1" x14ac:dyDescent="0.2">
      <c r="A655" s="9"/>
      <c r="P655" s="98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65.099999999999994" customHeight="1" x14ac:dyDescent="0.2">
      <c r="A656" s="9"/>
      <c r="P656" s="98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65.099999999999994" customHeight="1" x14ac:dyDescent="0.2">
      <c r="A657" s="9"/>
      <c r="P657" s="98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65.099999999999994" customHeight="1" x14ac:dyDescent="0.2">
      <c r="A658" s="9"/>
      <c r="P658" s="98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65.099999999999994" customHeight="1" x14ac:dyDescent="0.2">
      <c r="A659" s="9"/>
      <c r="P659" s="98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65.099999999999994" customHeight="1" x14ac:dyDescent="0.2">
      <c r="A660" s="9"/>
      <c r="P660" s="98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65.099999999999994" customHeight="1" x14ac:dyDescent="0.2">
      <c r="A661" s="9"/>
      <c r="P661" s="98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65.099999999999994" customHeight="1" x14ac:dyDescent="0.2">
      <c r="A662" s="9"/>
      <c r="P662" s="98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65.099999999999994" customHeight="1" x14ac:dyDescent="0.2">
      <c r="A663" s="9"/>
      <c r="P663" s="98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65.099999999999994" customHeight="1" x14ac:dyDescent="0.2">
      <c r="A664" s="9"/>
      <c r="P664" s="98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65.099999999999994" customHeight="1" x14ac:dyDescent="0.2">
      <c r="A665" s="9"/>
      <c r="P665" s="98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65.099999999999994" customHeight="1" x14ac:dyDescent="0.2">
      <c r="A666" s="9"/>
      <c r="P666" s="98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65.099999999999994" customHeight="1" x14ac:dyDescent="0.2">
      <c r="A667" s="9"/>
      <c r="P667" s="98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65.099999999999994" customHeight="1" x14ac:dyDescent="0.2">
      <c r="A668" s="9"/>
      <c r="P668" s="98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65.099999999999994" customHeight="1" x14ac:dyDescent="0.2">
      <c r="A669" s="9"/>
      <c r="P669" s="98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65.099999999999994" customHeight="1" x14ac:dyDescent="0.2">
      <c r="A670" s="9"/>
      <c r="P670" s="98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65.099999999999994" customHeight="1" x14ac:dyDescent="0.2">
      <c r="A671" s="9"/>
      <c r="P671" s="98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65.099999999999994" customHeight="1" x14ac:dyDescent="0.2">
      <c r="A672" s="9"/>
      <c r="P672" s="98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65.099999999999994" customHeight="1" x14ac:dyDescent="0.2">
      <c r="A673" s="9"/>
      <c r="P673" s="98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65.099999999999994" customHeight="1" x14ac:dyDescent="0.2">
      <c r="A674" s="9"/>
      <c r="P674" s="98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65.099999999999994" customHeight="1" x14ac:dyDescent="0.2">
      <c r="A675" s="9"/>
      <c r="P675" s="98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65.099999999999994" customHeight="1" x14ac:dyDescent="0.2">
      <c r="A676" s="9"/>
      <c r="P676" s="98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65.099999999999994" customHeight="1" x14ac:dyDescent="0.2">
      <c r="A677" s="9"/>
      <c r="P677" s="98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65.099999999999994" customHeight="1" x14ac:dyDescent="0.2">
      <c r="A678" s="9"/>
      <c r="P678" s="98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65.099999999999994" customHeight="1" x14ac:dyDescent="0.2">
      <c r="A679" s="9"/>
      <c r="P679" s="98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65.099999999999994" customHeight="1" x14ac:dyDescent="0.2">
      <c r="A680" s="9"/>
      <c r="P680" s="98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65.099999999999994" customHeight="1" x14ac:dyDescent="0.2">
      <c r="A681" s="9"/>
      <c r="P681" s="98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65.099999999999994" customHeight="1" x14ac:dyDescent="0.2">
      <c r="A682" s="9"/>
      <c r="P682" s="98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65.099999999999994" customHeight="1" x14ac:dyDescent="0.2">
      <c r="A683" s="9"/>
      <c r="P683" s="98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65.099999999999994" customHeight="1" x14ac:dyDescent="0.2">
      <c r="A684" s="9"/>
      <c r="P684" s="98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65.099999999999994" customHeight="1" x14ac:dyDescent="0.2">
      <c r="A685" s="9"/>
      <c r="P685" s="98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65.099999999999994" customHeight="1" x14ac:dyDescent="0.2">
      <c r="A686" s="9"/>
      <c r="P686" s="98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65.099999999999994" customHeight="1" x14ac:dyDescent="0.2">
      <c r="A687" s="9"/>
      <c r="P687" s="98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65.099999999999994" customHeight="1" x14ac:dyDescent="0.2">
      <c r="A688" s="9"/>
      <c r="P688" s="98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65.099999999999994" customHeight="1" x14ac:dyDescent="0.2">
      <c r="A689" s="9"/>
      <c r="P689" s="98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65.099999999999994" customHeight="1" x14ac:dyDescent="0.2">
      <c r="A690" s="9"/>
      <c r="P690" s="98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65.099999999999994" customHeight="1" x14ac:dyDescent="0.2">
      <c r="A691" s="9"/>
      <c r="P691" s="98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65.099999999999994" customHeight="1" x14ac:dyDescent="0.2">
      <c r="A692" s="9"/>
      <c r="P692" s="98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65.099999999999994" customHeight="1" x14ac:dyDescent="0.2">
      <c r="A693" s="9"/>
      <c r="P693" s="98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65.099999999999994" customHeight="1" x14ac:dyDescent="0.2">
      <c r="A694" s="9"/>
      <c r="P694" s="98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65.099999999999994" customHeight="1" x14ac:dyDescent="0.2">
      <c r="A695" s="9"/>
      <c r="P695" s="98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65.099999999999994" customHeight="1" x14ac:dyDescent="0.2">
      <c r="A696" s="9"/>
      <c r="P696" s="98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65.099999999999994" customHeight="1" x14ac:dyDescent="0.2">
      <c r="A697" s="9"/>
      <c r="P697" s="98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65.099999999999994" customHeight="1" x14ac:dyDescent="0.2">
      <c r="A698" s="9"/>
      <c r="P698" s="98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65.099999999999994" customHeight="1" x14ac:dyDescent="0.2">
      <c r="A699" s="9"/>
      <c r="P699" s="98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65.099999999999994" customHeight="1" x14ac:dyDescent="0.2">
      <c r="A700" s="9"/>
      <c r="P700" s="98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65.099999999999994" customHeight="1" x14ac:dyDescent="0.2">
      <c r="A701" s="9"/>
      <c r="P701" s="98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65.099999999999994" customHeight="1" x14ac:dyDescent="0.2">
      <c r="A702" s="9"/>
      <c r="P702" s="98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65.099999999999994" customHeight="1" x14ac:dyDescent="0.2">
      <c r="A703" s="9"/>
      <c r="P703" s="98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65.099999999999994" customHeight="1" x14ac:dyDescent="0.2">
      <c r="A704" s="9"/>
      <c r="P704" s="98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65.099999999999994" customHeight="1" x14ac:dyDescent="0.2">
      <c r="A705" s="9"/>
      <c r="P705" s="98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65.099999999999994" customHeight="1" x14ac:dyDescent="0.2">
      <c r="A706" s="9"/>
      <c r="P706" s="98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65.099999999999994" customHeight="1" x14ac:dyDescent="0.2">
      <c r="A707" s="9"/>
      <c r="P707" s="98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65.099999999999994" customHeight="1" x14ac:dyDescent="0.2">
      <c r="A708" s="9"/>
      <c r="P708" s="98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65.099999999999994" customHeight="1" x14ac:dyDescent="0.2">
      <c r="A709" s="9"/>
      <c r="P709" s="98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65.099999999999994" customHeight="1" x14ac:dyDescent="0.2">
      <c r="A710" s="9"/>
      <c r="P710" s="98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65.099999999999994" customHeight="1" x14ac:dyDescent="0.2">
      <c r="A711" s="9"/>
      <c r="P711" s="98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65.099999999999994" customHeight="1" x14ac:dyDescent="0.2">
      <c r="A712" s="9"/>
      <c r="P712" s="98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65.099999999999994" customHeight="1" x14ac:dyDescent="0.2">
      <c r="A713" s="9"/>
      <c r="P713" s="98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65.099999999999994" customHeight="1" x14ac:dyDescent="0.2">
      <c r="A714" s="9"/>
      <c r="P714" s="98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65.099999999999994" customHeight="1" x14ac:dyDescent="0.2">
      <c r="A715" s="9"/>
      <c r="P715" s="98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65.099999999999994" customHeight="1" x14ac:dyDescent="0.2">
      <c r="A716" s="9"/>
      <c r="P716" s="98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65.099999999999994" customHeight="1" x14ac:dyDescent="0.2">
      <c r="A717" s="9"/>
      <c r="P717" s="98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65.099999999999994" customHeight="1" x14ac:dyDescent="0.2">
      <c r="A718" s="9"/>
      <c r="P718" s="98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65.099999999999994" customHeight="1" x14ac:dyDescent="0.2">
      <c r="A719" s="9"/>
      <c r="P719" s="98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65.099999999999994" customHeight="1" x14ac:dyDescent="0.2">
      <c r="A720" s="9"/>
      <c r="P720" s="98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65.099999999999994" customHeight="1" x14ac:dyDescent="0.2">
      <c r="A721" s="9"/>
      <c r="P721" s="98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65.099999999999994" customHeight="1" x14ac:dyDescent="0.2">
      <c r="A722" s="9"/>
      <c r="P722" s="98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65.099999999999994" customHeight="1" x14ac:dyDescent="0.2">
      <c r="A723" s="9"/>
      <c r="P723" s="98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65.099999999999994" customHeight="1" x14ac:dyDescent="0.2">
      <c r="A724" s="9"/>
      <c r="P724" s="98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65.099999999999994" customHeight="1" x14ac:dyDescent="0.2">
      <c r="A725" s="9"/>
      <c r="P725" s="98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65.099999999999994" customHeight="1" x14ac:dyDescent="0.2">
      <c r="A726" s="9"/>
      <c r="P726" s="98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65.099999999999994" customHeight="1" x14ac:dyDescent="0.2">
      <c r="A727" s="9"/>
      <c r="P727" s="98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65.099999999999994" customHeight="1" x14ac:dyDescent="0.2">
      <c r="A728" s="9"/>
      <c r="P728" s="98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65.099999999999994" customHeight="1" x14ac:dyDescent="0.2">
      <c r="A729" s="9"/>
      <c r="P729" s="98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65.099999999999994" customHeight="1" x14ac:dyDescent="0.2">
      <c r="A730" s="9"/>
      <c r="P730" s="98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65.099999999999994" customHeight="1" x14ac:dyDescent="0.2">
      <c r="A731" s="9"/>
      <c r="P731" s="98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65.099999999999994" customHeight="1" x14ac:dyDescent="0.2">
      <c r="A732" s="9"/>
      <c r="P732" s="98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65.099999999999994" customHeight="1" x14ac:dyDescent="0.2">
      <c r="A733" s="9"/>
      <c r="P733" s="98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65.099999999999994" customHeight="1" x14ac:dyDescent="0.2">
      <c r="A734" s="9"/>
      <c r="P734" s="98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65.099999999999994" customHeight="1" x14ac:dyDescent="0.2">
      <c r="A735" s="9"/>
      <c r="P735" s="98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65.099999999999994" customHeight="1" x14ac:dyDescent="0.2">
      <c r="A736" s="9"/>
      <c r="P736" s="98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65.099999999999994" customHeight="1" x14ac:dyDescent="0.2">
      <c r="A737" s="9"/>
      <c r="P737" s="98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65.099999999999994" customHeight="1" x14ac:dyDescent="0.2">
      <c r="A738" s="9"/>
      <c r="P738" s="98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65.099999999999994" customHeight="1" x14ac:dyDescent="0.2">
      <c r="A739" s="9"/>
      <c r="P739" s="98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65.099999999999994" customHeight="1" x14ac:dyDescent="0.2">
      <c r="A740" s="9"/>
      <c r="P740" s="98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65.099999999999994" customHeight="1" x14ac:dyDescent="0.2">
      <c r="A741" s="9"/>
      <c r="P741" s="98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65.099999999999994" customHeight="1" x14ac:dyDescent="0.2">
      <c r="A742" s="9"/>
      <c r="P742" s="98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65.099999999999994" customHeight="1" x14ac:dyDescent="0.2">
      <c r="A743" s="9"/>
      <c r="P743" s="98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65.099999999999994" customHeight="1" x14ac:dyDescent="0.2">
      <c r="A744" s="9"/>
      <c r="P744" s="98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65.099999999999994" customHeight="1" x14ac:dyDescent="0.2">
      <c r="A745" s="9"/>
      <c r="P745" s="98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65.099999999999994" customHeight="1" x14ac:dyDescent="0.2">
      <c r="A746" s="9"/>
      <c r="P746" s="98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65.099999999999994" customHeight="1" x14ac:dyDescent="0.2">
      <c r="A747" s="9"/>
      <c r="P747" s="98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65.099999999999994" customHeight="1" x14ac:dyDescent="0.2">
      <c r="A748" s="9"/>
      <c r="P748" s="98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65.099999999999994" customHeight="1" x14ac:dyDescent="0.2">
      <c r="A749" s="9"/>
      <c r="P749" s="98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65.099999999999994" customHeight="1" x14ac:dyDescent="0.2">
      <c r="A750" s="9"/>
      <c r="P750" s="98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65.099999999999994" customHeight="1" x14ac:dyDescent="0.2">
      <c r="A751" s="9"/>
      <c r="P751" s="98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65.099999999999994" customHeight="1" x14ac:dyDescent="0.2">
      <c r="A752" s="9"/>
      <c r="P752" s="98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65.099999999999994" customHeight="1" x14ac:dyDescent="0.2">
      <c r="A753" s="9"/>
      <c r="P753" s="98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65.099999999999994" customHeight="1" x14ac:dyDescent="0.2">
      <c r="A754" s="9"/>
      <c r="P754" s="98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65.099999999999994" customHeight="1" x14ac:dyDescent="0.2">
      <c r="A755" s="9"/>
      <c r="P755" s="98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65.099999999999994" customHeight="1" x14ac:dyDescent="0.2">
      <c r="A756" s="9"/>
      <c r="P756" s="98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65.099999999999994" customHeight="1" x14ac:dyDescent="0.2">
      <c r="A757" s="9"/>
      <c r="P757" s="98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65.099999999999994" customHeight="1" x14ac:dyDescent="0.2">
      <c r="A758" s="9"/>
      <c r="P758" s="98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65.099999999999994" customHeight="1" x14ac:dyDescent="0.2">
      <c r="A759" s="9"/>
      <c r="P759" s="98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65.099999999999994" customHeight="1" x14ac:dyDescent="0.2">
      <c r="A760" s="9"/>
      <c r="P760" s="98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65.099999999999994" customHeight="1" x14ac:dyDescent="0.2">
      <c r="A761" s="9"/>
      <c r="P761" s="98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65.099999999999994" customHeight="1" x14ac:dyDescent="0.2">
      <c r="A762" s="9"/>
      <c r="P762" s="98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65.099999999999994" customHeight="1" x14ac:dyDescent="0.2">
      <c r="A763" s="9"/>
      <c r="P763" s="98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65.099999999999994" customHeight="1" x14ac:dyDescent="0.2">
      <c r="A764" s="9"/>
      <c r="P764" s="98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65.099999999999994" customHeight="1" x14ac:dyDescent="0.2">
      <c r="A765" s="9"/>
      <c r="P765" s="98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65.099999999999994" customHeight="1" x14ac:dyDescent="0.2">
      <c r="A766" s="9"/>
      <c r="P766" s="98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65.099999999999994" customHeight="1" x14ac:dyDescent="0.2">
      <c r="A767" s="9"/>
      <c r="P767" s="98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65.099999999999994" customHeight="1" x14ac:dyDescent="0.2">
      <c r="A768" s="9"/>
      <c r="P768" s="98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65.099999999999994" customHeight="1" x14ac:dyDescent="0.2">
      <c r="A769" s="9"/>
      <c r="P769" s="98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65.099999999999994" customHeight="1" x14ac:dyDescent="0.2">
      <c r="A770" s="9"/>
      <c r="P770" s="98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65.099999999999994" customHeight="1" x14ac:dyDescent="0.2">
      <c r="A771" s="9"/>
      <c r="P771" s="98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65.099999999999994" customHeight="1" x14ac:dyDescent="0.2">
      <c r="A772" s="9"/>
      <c r="P772" s="98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65.099999999999994" customHeight="1" x14ac:dyDescent="0.2">
      <c r="A773" s="9"/>
      <c r="P773" s="98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65.099999999999994" customHeight="1" x14ac:dyDescent="0.2">
      <c r="A774" s="9"/>
      <c r="P774" s="98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65.099999999999994" customHeight="1" x14ac:dyDescent="0.2">
      <c r="A775" s="9"/>
      <c r="P775" s="98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65.099999999999994" customHeight="1" x14ac:dyDescent="0.2">
      <c r="A776" s="9"/>
      <c r="P776" s="98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65.099999999999994" customHeight="1" x14ac:dyDescent="0.2">
      <c r="A777" s="9"/>
      <c r="P777" s="98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65.099999999999994" customHeight="1" x14ac:dyDescent="0.2">
      <c r="A778" s="9"/>
      <c r="P778" s="98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65.099999999999994" customHeight="1" x14ac:dyDescent="0.2">
      <c r="A779" s="9"/>
      <c r="P779" s="98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65.099999999999994" customHeight="1" x14ac:dyDescent="0.2">
      <c r="A780" s="9"/>
      <c r="P780" s="98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65.099999999999994" customHeight="1" x14ac:dyDescent="0.2">
      <c r="A781" s="9"/>
      <c r="P781" s="98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65.099999999999994" customHeight="1" x14ac:dyDescent="0.2">
      <c r="A782" s="9"/>
      <c r="P782" s="98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65.099999999999994" customHeight="1" x14ac:dyDescent="0.2">
      <c r="A783" s="9"/>
      <c r="P783" s="98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65.099999999999994" customHeight="1" x14ac:dyDescent="0.2">
      <c r="A784" s="9"/>
      <c r="P784" s="98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65.099999999999994" customHeight="1" x14ac:dyDescent="0.2">
      <c r="A785" s="9"/>
      <c r="P785" s="98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65.099999999999994" customHeight="1" x14ac:dyDescent="0.2">
      <c r="A786" s="9"/>
      <c r="P786" s="98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65.099999999999994" customHeight="1" x14ac:dyDescent="0.2">
      <c r="A787" s="9"/>
      <c r="P787" s="98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65.099999999999994" customHeight="1" x14ac:dyDescent="0.2">
      <c r="A788" s="9"/>
      <c r="P788" s="98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65.099999999999994" customHeight="1" x14ac:dyDescent="0.2">
      <c r="A789" s="9"/>
      <c r="P789" s="98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65.099999999999994" customHeight="1" x14ac:dyDescent="0.2">
      <c r="A790" s="9"/>
      <c r="P790" s="98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65.099999999999994" customHeight="1" x14ac:dyDescent="0.2">
      <c r="A791" s="9"/>
      <c r="P791" s="98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65.099999999999994" customHeight="1" x14ac:dyDescent="0.2">
      <c r="A792" s="9"/>
      <c r="P792" s="98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65.099999999999994" customHeight="1" x14ac:dyDescent="0.2">
      <c r="A793" s="9"/>
      <c r="P793" s="98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65.099999999999994" customHeight="1" x14ac:dyDescent="0.2">
      <c r="A794" s="9"/>
      <c r="P794" s="98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65.099999999999994" customHeight="1" x14ac:dyDescent="0.2">
      <c r="A795" s="9"/>
      <c r="P795" s="98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65.099999999999994" customHeight="1" x14ac:dyDescent="0.2">
      <c r="A796" s="9"/>
      <c r="P796" s="98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65.099999999999994" customHeight="1" x14ac:dyDescent="0.2">
      <c r="A797" s="9"/>
      <c r="P797" s="98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65.099999999999994" customHeight="1" x14ac:dyDescent="0.2">
      <c r="A798" s="9"/>
      <c r="P798" s="98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65.099999999999994" customHeight="1" x14ac:dyDescent="0.2">
      <c r="A799" s="9"/>
      <c r="P799" s="98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65.099999999999994" customHeight="1" x14ac:dyDescent="0.2">
      <c r="A800" s="9"/>
      <c r="P800" s="98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65.099999999999994" customHeight="1" x14ac:dyDescent="0.2">
      <c r="A801" s="9"/>
      <c r="P801" s="98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65.099999999999994" customHeight="1" x14ac:dyDescent="0.2">
      <c r="A802" s="9"/>
      <c r="P802" s="98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65.099999999999994" customHeight="1" x14ac:dyDescent="0.2">
      <c r="A803" s="9"/>
      <c r="P803" s="98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65.099999999999994" customHeight="1" x14ac:dyDescent="0.2">
      <c r="A804" s="9"/>
      <c r="P804" s="98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65.099999999999994" customHeight="1" x14ac:dyDescent="0.2">
      <c r="A805" s="9"/>
      <c r="P805" s="98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65.099999999999994" customHeight="1" x14ac:dyDescent="0.2">
      <c r="A806" s="9"/>
      <c r="P806" s="98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65.099999999999994" customHeight="1" x14ac:dyDescent="0.2">
      <c r="A807" s="9"/>
      <c r="P807" s="98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65.099999999999994" customHeight="1" x14ac:dyDescent="0.2">
      <c r="A808" s="9"/>
      <c r="P808" s="98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65.099999999999994" customHeight="1" x14ac:dyDescent="0.2">
      <c r="A809" s="9"/>
      <c r="P809" s="98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65.099999999999994" customHeight="1" x14ac:dyDescent="0.2">
      <c r="A810" s="9"/>
      <c r="P810" s="98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65.099999999999994" customHeight="1" x14ac:dyDescent="0.2">
      <c r="A811" s="9"/>
      <c r="P811" s="98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65.099999999999994" customHeight="1" x14ac:dyDescent="0.2">
      <c r="A812" s="9"/>
      <c r="P812" s="98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65.099999999999994" customHeight="1" x14ac:dyDescent="0.2">
      <c r="A813" s="9"/>
      <c r="P813" s="98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65.099999999999994" customHeight="1" x14ac:dyDescent="0.2">
      <c r="A814" s="9"/>
      <c r="P814" s="98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65.099999999999994" customHeight="1" x14ac:dyDescent="0.2">
      <c r="A815" s="9"/>
      <c r="P815" s="98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65.099999999999994" customHeight="1" x14ac:dyDescent="0.2">
      <c r="A816" s="9"/>
      <c r="P816" s="98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65.099999999999994" customHeight="1" x14ac:dyDescent="0.2">
      <c r="A817" s="9"/>
      <c r="P817" s="98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65.099999999999994" customHeight="1" x14ac:dyDescent="0.2">
      <c r="A818" s="9"/>
      <c r="P818" s="98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65.099999999999994" customHeight="1" x14ac:dyDescent="0.2">
      <c r="A819" s="9"/>
      <c r="P819" s="98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65.099999999999994" customHeight="1" x14ac:dyDescent="0.2">
      <c r="A820" s="9"/>
      <c r="P820" s="98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65.099999999999994" customHeight="1" x14ac:dyDescent="0.2">
      <c r="A821" s="9"/>
      <c r="P821" s="98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65.099999999999994" customHeight="1" x14ac:dyDescent="0.2">
      <c r="A822" s="9"/>
      <c r="P822" s="98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65.099999999999994" customHeight="1" x14ac:dyDescent="0.2">
      <c r="A823" s="9"/>
      <c r="P823" s="98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65.099999999999994" customHeight="1" x14ac:dyDescent="0.2">
      <c r="A824" s="9"/>
      <c r="P824" s="98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65.099999999999994" customHeight="1" x14ac:dyDescent="0.2">
      <c r="A825" s="9"/>
      <c r="P825" s="98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65.099999999999994" customHeight="1" x14ac:dyDescent="0.2">
      <c r="A826" s="9"/>
      <c r="P826" s="98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65.099999999999994" customHeight="1" x14ac:dyDescent="0.2">
      <c r="A827" s="9"/>
      <c r="P827" s="98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65.099999999999994" customHeight="1" x14ac:dyDescent="0.2">
      <c r="A828" s="9"/>
      <c r="P828" s="98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65.099999999999994" customHeight="1" x14ac:dyDescent="0.2">
      <c r="A829" s="9"/>
      <c r="P829" s="98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65.099999999999994" customHeight="1" x14ac:dyDescent="0.2">
      <c r="A830" s="9"/>
      <c r="P830" s="98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65.099999999999994" customHeight="1" x14ac:dyDescent="0.2">
      <c r="A831" s="9"/>
      <c r="P831" s="98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65.099999999999994" customHeight="1" x14ac:dyDescent="0.2">
      <c r="A832" s="9"/>
      <c r="P832" s="98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65.099999999999994" customHeight="1" x14ac:dyDescent="0.2">
      <c r="A833" s="9"/>
      <c r="P833" s="98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65.099999999999994" customHeight="1" x14ac:dyDescent="0.2">
      <c r="A834" s="9"/>
      <c r="P834" s="98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65.099999999999994" customHeight="1" x14ac:dyDescent="0.2">
      <c r="A835" s="9"/>
      <c r="P835" s="98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65.099999999999994" customHeight="1" x14ac:dyDescent="0.2">
      <c r="A836" s="9"/>
      <c r="P836" s="98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65.099999999999994" customHeight="1" x14ac:dyDescent="0.2">
      <c r="A837" s="9"/>
      <c r="P837" s="98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65.099999999999994" customHeight="1" x14ac:dyDescent="0.2">
      <c r="A838" s="9"/>
      <c r="P838" s="98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65.099999999999994" customHeight="1" x14ac:dyDescent="0.2">
      <c r="A839" s="9"/>
      <c r="P839" s="98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65.099999999999994" customHeight="1" x14ac:dyDescent="0.2">
      <c r="A840" s="9"/>
      <c r="P840" s="98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65.099999999999994" customHeight="1" x14ac:dyDescent="0.2">
      <c r="A841" s="9"/>
      <c r="P841" s="98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65.099999999999994" customHeight="1" x14ac:dyDescent="0.2">
      <c r="A842" s="9"/>
      <c r="P842" s="98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65.099999999999994" customHeight="1" x14ac:dyDescent="0.2">
      <c r="A843" s="9"/>
      <c r="P843" s="98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65.099999999999994" customHeight="1" x14ac:dyDescent="0.2">
      <c r="A844" s="9"/>
      <c r="P844" s="98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65.099999999999994" customHeight="1" x14ac:dyDescent="0.2">
      <c r="A845" s="9"/>
      <c r="P845" s="98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65.099999999999994" customHeight="1" x14ac:dyDescent="0.2">
      <c r="A846" s="9"/>
      <c r="P846" s="98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65.099999999999994" customHeight="1" x14ac:dyDescent="0.2">
      <c r="A847" s="9"/>
      <c r="P847" s="98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65.099999999999994" customHeight="1" x14ac:dyDescent="0.2">
      <c r="A848" s="9"/>
      <c r="P848" s="98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65.099999999999994" customHeight="1" x14ac:dyDescent="0.2">
      <c r="A849" s="9"/>
      <c r="P849" s="98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65.099999999999994" customHeight="1" x14ac:dyDescent="0.2">
      <c r="A850" s="9"/>
      <c r="P850" s="98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65.099999999999994" customHeight="1" x14ac:dyDescent="0.2">
      <c r="A851" s="9"/>
      <c r="P851" s="98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65.099999999999994" customHeight="1" x14ac:dyDescent="0.2">
      <c r="A852" s="9"/>
      <c r="P852" s="98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65.099999999999994" customHeight="1" x14ac:dyDescent="0.2">
      <c r="A853" s="9"/>
      <c r="P853" s="98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65.099999999999994" customHeight="1" x14ac:dyDescent="0.2">
      <c r="A854" s="9"/>
      <c r="P854" s="98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65.099999999999994" customHeight="1" x14ac:dyDescent="0.2">
      <c r="A855" s="9"/>
      <c r="P855" s="98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65.099999999999994" customHeight="1" x14ac:dyDescent="0.2">
      <c r="A856" s="9"/>
      <c r="P856" s="98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65.099999999999994" customHeight="1" x14ac:dyDescent="0.2">
      <c r="A857" s="9"/>
      <c r="P857" s="98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65.099999999999994" customHeight="1" x14ac:dyDescent="0.2">
      <c r="A858" s="9"/>
      <c r="P858" s="98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65.099999999999994" customHeight="1" x14ac:dyDescent="0.2">
      <c r="A859" s="9"/>
      <c r="P859" s="98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65.099999999999994" customHeight="1" x14ac:dyDescent="0.2">
      <c r="A860" s="9"/>
      <c r="P860" s="98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65.099999999999994" customHeight="1" x14ac:dyDescent="0.2">
      <c r="A861" s="9"/>
      <c r="P861" s="98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65.099999999999994" customHeight="1" x14ac:dyDescent="0.2">
      <c r="A862" s="9"/>
      <c r="P862" s="98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65.099999999999994" customHeight="1" x14ac:dyDescent="0.2">
      <c r="A863" s="9"/>
      <c r="P863" s="98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65.099999999999994" customHeight="1" x14ac:dyDescent="0.2">
      <c r="A864" s="9"/>
      <c r="P864" s="98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65.099999999999994" customHeight="1" x14ac:dyDescent="0.2">
      <c r="A865" s="9"/>
      <c r="P865" s="98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65.099999999999994" customHeight="1" x14ac:dyDescent="0.2">
      <c r="A866" s="9"/>
      <c r="P866" s="98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65.099999999999994" customHeight="1" x14ac:dyDescent="0.2">
      <c r="A867" s="9"/>
      <c r="P867" s="98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65.099999999999994" customHeight="1" x14ac:dyDescent="0.2">
      <c r="A868" s="9"/>
      <c r="P868" s="98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65.099999999999994" customHeight="1" x14ac:dyDescent="0.2">
      <c r="A869" s="9"/>
      <c r="P869" s="98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65.099999999999994" customHeight="1" x14ac:dyDescent="0.2">
      <c r="A870" s="9"/>
      <c r="P870" s="98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65.099999999999994" customHeight="1" x14ac:dyDescent="0.2">
      <c r="A871" s="9"/>
      <c r="P871" s="98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65.099999999999994" customHeight="1" x14ac:dyDescent="0.2">
      <c r="A872" s="9"/>
      <c r="P872" s="98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65.099999999999994" customHeight="1" x14ac:dyDescent="0.2">
      <c r="A873" s="9"/>
      <c r="P873" s="98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65.099999999999994" customHeight="1" x14ac:dyDescent="0.2">
      <c r="A874" s="9"/>
      <c r="P874" s="98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65.099999999999994" customHeight="1" x14ac:dyDescent="0.2">
      <c r="A875" s="9"/>
      <c r="P875" s="98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65.099999999999994" customHeight="1" x14ac:dyDescent="0.2">
      <c r="A876" s="9"/>
      <c r="P876" s="98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65.099999999999994" customHeight="1" x14ac:dyDescent="0.2">
      <c r="A877" s="9"/>
      <c r="P877" s="98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65.099999999999994" customHeight="1" x14ac:dyDescent="0.2">
      <c r="A878" s="9"/>
      <c r="P878" s="98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65.099999999999994" customHeight="1" x14ac:dyDescent="0.2">
      <c r="A879" s="9"/>
      <c r="P879" s="98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65.099999999999994" customHeight="1" x14ac:dyDescent="0.2">
      <c r="A880" s="9"/>
      <c r="P880" s="98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65.099999999999994" customHeight="1" x14ac:dyDescent="0.2">
      <c r="A881" s="9"/>
      <c r="P881" s="98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65.099999999999994" customHeight="1" x14ac:dyDescent="0.2">
      <c r="A882" s="9"/>
      <c r="P882" s="98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65.099999999999994" customHeight="1" x14ac:dyDescent="0.2">
      <c r="A883" s="9"/>
      <c r="P883" s="98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65.099999999999994" customHeight="1" x14ac:dyDescent="0.2">
      <c r="A884" s="9"/>
      <c r="P884" s="98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65.099999999999994" customHeight="1" x14ac:dyDescent="0.2">
      <c r="A885" s="9"/>
      <c r="P885" s="98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65.099999999999994" customHeight="1" x14ac:dyDescent="0.2">
      <c r="A886" s="9"/>
      <c r="P886" s="98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65.099999999999994" customHeight="1" x14ac:dyDescent="0.2">
      <c r="A887" s="9"/>
      <c r="P887" s="98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65.099999999999994" customHeight="1" x14ac:dyDescent="0.2">
      <c r="A888" s="9"/>
      <c r="P888" s="98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65.099999999999994" customHeight="1" x14ac:dyDescent="0.2">
      <c r="A889" s="9"/>
      <c r="P889" s="98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65.099999999999994" customHeight="1" x14ac:dyDescent="0.2">
      <c r="A890" s="9"/>
      <c r="P890" s="98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65.099999999999994" customHeight="1" x14ac:dyDescent="0.2">
      <c r="A891" s="9"/>
      <c r="P891" s="98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65.099999999999994" customHeight="1" x14ac:dyDescent="0.2">
      <c r="A892" s="9"/>
      <c r="P892" s="98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65.099999999999994" customHeight="1" x14ac:dyDescent="0.2">
      <c r="A893" s="9"/>
      <c r="P893" s="98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65.099999999999994" customHeight="1" x14ac:dyDescent="0.2">
      <c r="A894" s="9"/>
      <c r="P894" s="98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65.099999999999994" customHeight="1" x14ac:dyDescent="0.2">
      <c r="A895" s="9"/>
      <c r="P895" s="98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65.099999999999994" customHeight="1" x14ac:dyDescent="0.2">
      <c r="A896" s="9"/>
      <c r="P896" s="98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65.099999999999994" customHeight="1" x14ac:dyDescent="0.2">
      <c r="A897" s="9"/>
      <c r="P897" s="98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65.099999999999994" customHeight="1" x14ac:dyDescent="0.2">
      <c r="A898" s="9"/>
      <c r="P898" s="98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65.099999999999994" customHeight="1" x14ac:dyDescent="0.2">
      <c r="A899" s="9"/>
      <c r="P899" s="98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65.099999999999994" customHeight="1" x14ac:dyDescent="0.2">
      <c r="A900" s="9"/>
      <c r="P900" s="98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65.099999999999994" customHeight="1" x14ac:dyDescent="0.2">
      <c r="A901" s="9"/>
      <c r="P901" s="98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65.099999999999994" customHeight="1" x14ac:dyDescent="0.2">
      <c r="A902" s="9"/>
      <c r="P902" s="98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65.099999999999994" customHeight="1" x14ac:dyDescent="0.2">
      <c r="A903" s="9"/>
      <c r="P903" s="98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65.099999999999994" customHeight="1" x14ac:dyDescent="0.2">
      <c r="A904" s="9"/>
      <c r="P904" s="98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65.099999999999994" customHeight="1" x14ac:dyDescent="0.2">
      <c r="A905" s="9"/>
      <c r="P905" s="98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65.099999999999994" customHeight="1" x14ac:dyDescent="0.2">
      <c r="A906" s="9"/>
      <c r="P906" s="98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65.099999999999994" customHeight="1" x14ac:dyDescent="0.2">
      <c r="A907" s="9"/>
      <c r="P907" s="98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65.099999999999994" customHeight="1" x14ac:dyDescent="0.2">
      <c r="A908" s="9"/>
      <c r="P908" s="98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65.099999999999994" customHeight="1" x14ac:dyDescent="0.2">
      <c r="A909" s="9"/>
      <c r="P909" s="98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65.099999999999994" customHeight="1" x14ac:dyDescent="0.2">
      <c r="A910" s="9"/>
      <c r="P910" s="98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65.099999999999994" customHeight="1" x14ac:dyDescent="0.2">
      <c r="A911" s="9"/>
      <c r="P911" s="98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65.099999999999994" customHeight="1" x14ac:dyDescent="0.2">
      <c r="A912" s="9"/>
      <c r="P912" s="98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65.099999999999994" customHeight="1" x14ac:dyDescent="0.2">
      <c r="A913" s="9"/>
      <c r="P913" s="98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65.099999999999994" customHeight="1" x14ac:dyDescent="0.2">
      <c r="A914" s="9"/>
      <c r="P914" s="98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65.099999999999994" customHeight="1" x14ac:dyDescent="0.2">
      <c r="A915" s="9"/>
      <c r="P915" s="98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65.099999999999994" customHeight="1" x14ac:dyDescent="0.2">
      <c r="A916" s="9"/>
      <c r="P916" s="98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65.099999999999994" customHeight="1" x14ac:dyDescent="0.2">
      <c r="A917" s="9"/>
      <c r="P917" s="98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65.099999999999994" customHeight="1" x14ac:dyDescent="0.2">
      <c r="A918" s="9"/>
      <c r="P918" s="98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65.099999999999994" customHeight="1" x14ac:dyDescent="0.2">
      <c r="A919" s="9"/>
      <c r="P919" s="98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65.099999999999994" customHeight="1" x14ac:dyDescent="0.2">
      <c r="A920" s="9"/>
      <c r="P920" s="98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65.099999999999994" customHeight="1" x14ac:dyDescent="0.2">
      <c r="A921" s="9"/>
      <c r="P921" s="98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65.099999999999994" customHeight="1" x14ac:dyDescent="0.2">
      <c r="A922" s="9"/>
      <c r="P922" s="98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65.099999999999994" customHeight="1" x14ac:dyDescent="0.2">
      <c r="A923" s="9"/>
      <c r="P923" s="98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65.099999999999994" customHeight="1" x14ac:dyDescent="0.2">
      <c r="A924" s="9"/>
      <c r="P924" s="98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65.099999999999994" customHeight="1" x14ac:dyDescent="0.2">
      <c r="A925" s="9"/>
      <c r="P925" s="98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65.099999999999994" customHeight="1" x14ac:dyDescent="0.2">
      <c r="A926" s="9"/>
      <c r="P926" s="98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65.099999999999994" customHeight="1" x14ac:dyDescent="0.2">
      <c r="A927" s="9"/>
      <c r="P927" s="98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65.099999999999994" customHeight="1" x14ac:dyDescent="0.2">
      <c r="A928" s="9"/>
      <c r="P928" s="98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65.099999999999994" customHeight="1" x14ac:dyDescent="0.2">
      <c r="A929" s="9"/>
      <c r="P929" s="98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65.099999999999994" customHeight="1" x14ac:dyDescent="0.2">
      <c r="A930" s="9"/>
      <c r="P930" s="98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65.099999999999994" customHeight="1" x14ac:dyDescent="0.2">
      <c r="A931" s="9"/>
      <c r="P931" s="98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65.099999999999994" customHeight="1" x14ac:dyDescent="0.2">
      <c r="A932" s="9"/>
      <c r="P932" s="98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65.099999999999994" customHeight="1" x14ac:dyDescent="0.2">
      <c r="A933" s="9"/>
      <c r="P933" s="98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65.099999999999994" customHeight="1" x14ac:dyDescent="0.2">
      <c r="A934" s="9"/>
      <c r="P934" s="98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65.099999999999994" customHeight="1" x14ac:dyDescent="0.2">
      <c r="A935" s="9"/>
      <c r="P935" s="98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65.099999999999994" customHeight="1" x14ac:dyDescent="0.2">
      <c r="A936" s="9"/>
      <c r="P936" s="98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65.099999999999994" customHeight="1" x14ac:dyDescent="0.2">
      <c r="A937" s="9"/>
      <c r="P937" s="98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65.099999999999994" customHeight="1" x14ac:dyDescent="0.2">
      <c r="A938" s="9"/>
      <c r="P938" s="98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65.099999999999994" customHeight="1" x14ac:dyDescent="0.2">
      <c r="A939" s="9"/>
      <c r="P939" s="98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65.099999999999994" customHeight="1" x14ac:dyDescent="0.2">
      <c r="A940" s="9"/>
      <c r="P940" s="98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65.099999999999994" customHeight="1" x14ac:dyDescent="0.2">
      <c r="A941" s="9"/>
      <c r="P941" s="98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65.099999999999994" customHeight="1" x14ac:dyDescent="0.2">
      <c r="A942" s="9"/>
      <c r="P942" s="98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65.099999999999994" customHeight="1" x14ac:dyDescent="0.2">
      <c r="A943" s="9"/>
      <c r="P943" s="98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65.099999999999994" customHeight="1" x14ac:dyDescent="0.2">
      <c r="A944" s="9"/>
      <c r="P944" s="98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65.099999999999994" customHeight="1" x14ac:dyDescent="0.2">
      <c r="A945" s="9"/>
      <c r="P945" s="98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65.099999999999994" customHeight="1" x14ac:dyDescent="0.2">
      <c r="A946" s="9"/>
      <c r="P946" s="98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65.099999999999994" customHeight="1" x14ac:dyDescent="0.2">
      <c r="A947" s="9"/>
      <c r="P947" s="98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65.099999999999994" customHeight="1" x14ac:dyDescent="0.2">
      <c r="A948" s="9"/>
      <c r="P948" s="98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65.099999999999994" customHeight="1" x14ac:dyDescent="0.2">
      <c r="A949" s="9"/>
      <c r="P949" s="98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65.099999999999994" customHeight="1" x14ac:dyDescent="0.2">
      <c r="A950" s="9"/>
      <c r="P950" s="98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65.099999999999994" customHeight="1" x14ac:dyDescent="0.2">
      <c r="A951" s="9"/>
      <c r="P951" s="98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65.099999999999994" customHeight="1" x14ac:dyDescent="0.2">
      <c r="A952" s="9"/>
      <c r="P952" s="98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65.099999999999994" customHeight="1" x14ac:dyDescent="0.2">
      <c r="A953" s="9"/>
      <c r="P953" s="98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65.099999999999994" customHeight="1" x14ac:dyDescent="0.2">
      <c r="A954" s="9"/>
      <c r="P954" s="98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65.099999999999994" customHeight="1" x14ac:dyDescent="0.2">
      <c r="A955" s="9"/>
      <c r="P955" s="98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65.099999999999994" customHeight="1" x14ac:dyDescent="0.2">
      <c r="A956" s="9"/>
      <c r="P956" s="98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65.099999999999994" customHeight="1" x14ac:dyDescent="0.2">
      <c r="A957" s="9"/>
      <c r="P957" s="98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65.099999999999994" customHeight="1" x14ac:dyDescent="0.2">
      <c r="A958" s="9"/>
      <c r="P958" s="98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65.099999999999994" customHeight="1" x14ac:dyDescent="0.2">
      <c r="A959" s="9"/>
      <c r="P959" s="98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65.099999999999994" customHeight="1" x14ac:dyDescent="0.2">
      <c r="A960" s="9"/>
      <c r="P960" s="98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65.099999999999994" customHeight="1" x14ac:dyDescent="0.2">
      <c r="A961" s="9"/>
      <c r="P961" s="98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65.099999999999994" customHeight="1" x14ac:dyDescent="0.2">
      <c r="A962" s="9"/>
      <c r="P962" s="98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65.099999999999994" customHeight="1" x14ac:dyDescent="0.2">
      <c r="A963" s="9"/>
      <c r="P963" s="98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65.099999999999994" customHeight="1" x14ac:dyDescent="0.2">
      <c r="A964" s="9"/>
      <c r="P964" s="98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65.099999999999994" customHeight="1" x14ac:dyDescent="0.2">
      <c r="A965" s="9"/>
      <c r="P965" s="98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65.099999999999994" customHeight="1" x14ac:dyDescent="0.2">
      <c r="A966" s="9"/>
      <c r="P966" s="98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65.099999999999994" customHeight="1" x14ac:dyDescent="0.2">
      <c r="A967" s="9"/>
      <c r="P967" s="98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65.099999999999994" customHeight="1" x14ac:dyDescent="0.2">
      <c r="A968" s="9"/>
      <c r="P968" s="98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65.099999999999994" customHeight="1" x14ac:dyDescent="0.2">
      <c r="A969" s="9"/>
      <c r="P969" s="98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65.099999999999994" customHeight="1" x14ac:dyDescent="0.2">
      <c r="A970" s="9"/>
      <c r="P970" s="98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65.099999999999994" customHeight="1" x14ac:dyDescent="0.2">
      <c r="A971" s="9"/>
      <c r="P971" s="98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65.099999999999994" customHeight="1" x14ac:dyDescent="0.2">
      <c r="A972" s="9"/>
      <c r="P972" s="98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65.099999999999994" customHeight="1" x14ac:dyDescent="0.2">
      <c r="A973" s="9"/>
      <c r="P973" s="98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65.099999999999994" customHeight="1" x14ac:dyDescent="0.2">
      <c r="A974" s="9"/>
      <c r="P974" s="98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65.099999999999994" customHeight="1" x14ac:dyDescent="0.2">
      <c r="A975" s="9"/>
      <c r="P975" s="98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65.099999999999994" customHeight="1" x14ac:dyDescent="0.2">
      <c r="A976" s="9"/>
      <c r="P976" s="98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65.099999999999994" customHeight="1" x14ac:dyDescent="0.2">
      <c r="A977" s="9"/>
      <c r="P977" s="98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65.099999999999994" customHeight="1" x14ac:dyDescent="0.2">
      <c r="A978" s="9"/>
      <c r="P978" s="98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65.099999999999994" customHeight="1" x14ac:dyDescent="0.2">
      <c r="A979" s="9"/>
      <c r="P979" s="98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65.099999999999994" customHeight="1" x14ac:dyDescent="0.2">
      <c r="A980" s="9"/>
      <c r="P980" s="98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65.099999999999994" customHeight="1" x14ac:dyDescent="0.2">
      <c r="A981" s="9"/>
      <c r="P981" s="98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65.099999999999994" customHeight="1" x14ac:dyDescent="0.2">
      <c r="A982" s="9"/>
      <c r="P982" s="98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65.099999999999994" customHeight="1" x14ac:dyDescent="0.2">
      <c r="A983" s="9"/>
      <c r="P983" s="98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65.099999999999994" customHeight="1" x14ac:dyDescent="0.2">
      <c r="A984" s="9"/>
      <c r="P984" s="98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65.099999999999994" customHeight="1" x14ac:dyDescent="0.2">
      <c r="A985" s="9"/>
      <c r="P985" s="98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65.099999999999994" customHeight="1" x14ac:dyDescent="0.2">
      <c r="A986" s="9"/>
      <c r="P986" s="98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65.099999999999994" customHeight="1" x14ac:dyDescent="0.2">
      <c r="A987" s="9"/>
      <c r="P987" s="98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65.099999999999994" customHeight="1" x14ac:dyDescent="0.2">
      <c r="A988" s="9"/>
      <c r="P988" s="98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65.099999999999994" customHeight="1" x14ac:dyDescent="0.2">
      <c r="A989" s="9"/>
      <c r="P989" s="98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65.099999999999994" customHeight="1" x14ac:dyDescent="0.2">
      <c r="A990" s="9"/>
      <c r="P990" s="98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65.099999999999994" customHeight="1" x14ac:dyDescent="0.2">
      <c r="A991" s="9"/>
      <c r="P991" s="98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65.099999999999994" customHeight="1" x14ac:dyDescent="0.2">
      <c r="A992" s="9"/>
      <c r="P992" s="98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65.099999999999994" customHeight="1" x14ac:dyDescent="0.2">
      <c r="A993" s="9"/>
      <c r="P993" s="98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65.099999999999994" customHeight="1" x14ac:dyDescent="0.2">
      <c r="A994" s="9"/>
      <c r="P994" s="98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65.099999999999994" customHeight="1" x14ac:dyDescent="0.2">
      <c r="A995" s="9"/>
      <c r="P995" s="98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65.099999999999994" customHeight="1" x14ac:dyDescent="0.2">
      <c r="A996" s="9"/>
      <c r="P996" s="98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65.099999999999994" customHeight="1" x14ac:dyDescent="0.2">
      <c r="A997" s="9"/>
      <c r="P997" s="98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65.099999999999994" customHeight="1" x14ac:dyDescent="0.2">
      <c r="A998" s="9"/>
      <c r="P998" s="98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65.099999999999994" customHeight="1" x14ac:dyDescent="0.2">
      <c r="A999" s="9"/>
      <c r="P999" s="98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65.099999999999994" customHeight="1" x14ac:dyDescent="0.2">
      <c r="A1000" s="9"/>
      <c r="P1000" s="98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65.099999999999994" customHeight="1" x14ac:dyDescent="0.2">
      <c r="A1001" s="9"/>
      <c r="P1001" s="98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65.099999999999994" customHeight="1" x14ac:dyDescent="0.2">
      <c r="A1002" s="9"/>
      <c r="P1002" s="98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65.099999999999994" customHeight="1" x14ac:dyDescent="0.2">
      <c r="A1003" s="9"/>
      <c r="P1003" s="98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65.099999999999994" customHeight="1" x14ac:dyDescent="0.2">
      <c r="A1004" s="9"/>
      <c r="P1004" s="98"/>
      <c r="S1004" s="9"/>
      <c r="T1004" s="9"/>
      <c r="U1004" s="9"/>
      <c r="V1004" s="9"/>
      <c r="W1004" s="9"/>
      <c r="X1004" s="9"/>
      <c r="Y1004" s="9"/>
      <c r="Z1004" s="9"/>
      <c r="AA1004" s="9"/>
    </row>
  </sheetData>
  <sortState ref="B6:R238">
    <sortCondition descending="1" ref="P6:P238"/>
    <sortCondition ref="E6:E238"/>
  </sortState>
  <mergeCells count="3">
    <mergeCell ref="F1:T1"/>
    <mergeCell ref="F2:T2"/>
    <mergeCell ref="F3:T3"/>
  </mergeCells>
  <dataValidations count="1">
    <dataValidation type="list" allowBlank="1" showErrorMessage="1" sqref="Q5:Q207 Q232:Q1004">
      <formula1>"победитель,призёр"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2017-09-27T08:59:38Z</dcterms:modified>
</cp:coreProperties>
</file>